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01森林整備担い手対策事業\40_HP掲載資料\R07\"/>
    </mc:Choice>
  </mc:AlternateContent>
  <xr:revisionPtr revIDLastSave="0" documentId="13_ncr:1_{C013B2A7-6C3B-4603-BB78-1E0C65B51698}" xr6:coauthVersionLast="47" xr6:coauthVersionMax="47" xr10:uidLastSave="{00000000-0000-0000-0000-000000000000}"/>
  <bookViews>
    <workbookView xWindow="-120" yWindow="-120" windowWidth="20730" windowHeight="11040" xr2:uid="{F5645E8B-A446-45BC-B1D5-311753020734}"/>
  </bookViews>
  <sheets>
    <sheet name="メニュー一覧" sheetId="3" r:id="rId1"/>
    <sheet name="1-1申請" sheetId="1" r:id="rId2"/>
    <sheet name="1-1別表" sheetId="4" r:id="rId3"/>
    <sheet name="1-2申請" sheetId="5" r:id="rId4"/>
    <sheet name="1-2別表" sheetId="6" r:id="rId5"/>
    <sheet name="1-3申請" sheetId="7" r:id="rId6"/>
    <sheet name="1-3別表" sheetId="9" r:id="rId7"/>
    <sheet name="1-4申請" sheetId="10" r:id="rId8"/>
    <sheet name="1-4別表" sheetId="11" r:id="rId9"/>
    <sheet name="2-1申請" sheetId="12" r:id="rId10"/>
    <sheet name="2-1別表" sheetId="13" r:id="rId11"/>
    <sheet name="2-3申請" sheetId="14" r:id="rId12"/>
    <sheet name="2-3別表" sheetId="15" r:id="rId13"/>
    <sheet name="3-1申請" sheetId="16" r:id="rId14"/>
    <sheet name="3-1別表" sheetId="17" r:id="rId15"/>
    <sheet name="3-2申請" sheetId="18" r:id="rId16"/>
    <sheet name="3-2別表" sheetId="19" r:id="rId17"/>
    <sheet name="3-3申請" sheetId="21" r:id="rId18"/>
    <sheet name="3-3別表" sheetId="22" r:id="rId19"/>
    <sheet name="3-4申請" sheetId="23" r:id="rId20"/>
    <sheet name="3-4別表" sheetId="24" r:id="rId21"/>
    <sheet name="3-5申請" sheetId="25" r:id="rId22"/>
    <sheet name="3-5別表" sheetId="26" r:id="rId23"/>
    <sheet name="4-3申請" sheetId="27" r:id="rId24"/>
    <sheet name="4-3別表" sheetId="28" r:id="rId25"/>
    <sheet name="4-4申請" sheetId="29" r:id="rId26"/>
    <sheet name="4-4別表" sheetId="30" r:id="rId27"/>
    <sheet name="5-3申請" sheetId="31" r:id="rId28"/>
    <sheet name="5-3別表" sheetId="32" r:id="rId29"/>
    <sheet name="5-4申請" sheetId="33" r:id="rId30"/>
    <sheet name="5-4別表" sheetId="34" r:id="rId31"/>
    <sheet name="5-5申請" sheetId="36" r:id="rId32"/>
    <sheet name="5-5別表" sheetId="37" r:id="rId33"/>
    <sheet name="様式第１号" sheetId="38" r:id="rId34"/>
    <sheet name="様式第２号" sheetId="39" r:id="rId35"/>
    <sheet name="様式第３号" sheetId="40" r:id="rId36"/>
    <sheet name="様式第４号" sheetId="41" r:id="rId37"/>
  </sheets>
  <definedNames>
    <definedName name="_xlnm.Print_Area" localSheetId="1">'1-1申請'!$A$1:$AD$31</definedName>
    <definedName name="_xlnm.Print_Area" localSheetId="2">'1-1別表'!$A$1:$H$23</definedName>
    <definedName name="_xlnm.Print_Area" localSheetId="3">'1-2申請'!$A$1:$AD$35</definedName>
    <definedName name="_xlnm.Print_Area" localSheetId="5">'1-3申請'!$A$1:$AD$34</definedName>
    <definedName name="_xlnm.Print_Area" localSheetId="6">'1-3別表'!$A$1:$AN$29</definedName>
    <definedName name="_xlnm.Print_Area" localSheetId="7">'1-4申請'!$A$1:$AD$34</definedName>
    <definedName name="_xlnm.Print_Area" localSheetId="9">'2-1申請'!$A$1:$AD$34</definedName>
    <definedName name="_xlnm.Print_Area" localSheetId="10">'2-1別表'!$A$1:$S$38</definedName>
    <definedName name="_xlnm.Print_Area" localSheetId="11">'2-3申請'!$A$1:$AD$36</definedName>
    <definedName name="_xlnm.Print_Area" localSheetId="12">'2-3別表'!$A$1:$AL$35</definedName>
    <definedName name="_xlnm.Print_Area" localSheetId="13">'3-1申請'!$A$1:$AD$36</definedName>
    <definedName name="_xlnm.Print_Area" localSheetId="14">'3-1別表'!$A$1:$AE$27</definedName>
    <definedName name="_xlnm.Print_Area" localSheetId="15">'3-2申請'!$A$1:$AD$36</definedName>
    <definedName name="_xlnm.Print_Area" localSheetId="16">'3-2別表'!$A$1:$AE$31</definedName>
    <definedName name="_xlnm.Print_Area" localSheetId="17">'3-3申請'!$A$1:$AD$36</definedName>
    <definedName name="_xlnm.Print_Area" localSheetId="18">'3-3別表'!$A$1:$AE$24</definedName>
    <definedName name="_xlnm.Print_Area" localSheetId="19">'3-4申請'!$A$1:$AD$36</definedName>
    <definedName name="_xlnm.Print_Area" localSheetId="20">'3-4別表'!$A$1:$AE$24</definedName>
    <definedName name="_xlnm.Print_Area" localSheetId="21">'3-5申請'!$A$1:$AD$36</definedName>
    <definedName name="_xlnm.Print_Area" localSheetId="22">'3-5別表'!$A$1:$AE$24</definedName>
    <definedName name="_xlnm.Print_Area" localSheetId="23">'4-3申請'!$A$1:$AD$36</definedName>
    <definedName name="_xlnm.Print_Area" localSheetId="24">'4-3別表'!$A$1:$H$23</definedName>
    <definedName name="_xlnm.Print_Area" localSheetId="25">'4-4申請'!$A$1:$AD$36</definedName>
    <definedName name="_xlnm.Print_Area" localSheetId="26">'4-4別表'!$A$1:$AE$35</definedName>
    <definedName name="_xlnm.Print_Area" localSheetId="27">'5-3申請'!$A$1:$AD$36</definedName>
    <definedName name="_xlnm.Print_Area" localSheetId="28">'5-3別表'!$A$1:$I$28</definedName>
    <definedName name="_xlnm.Print_Area" localSheetId="29">'5-4申請'!$A$1:$AD$36</definedName>
    <definedName name="_xlnm.Print_Area" localSheetId="30">'5-4別表'!$A$1:$AE$73</definedName>
    <definedName name="_xlnm.Print_Area" localSheetId="31">'5-5申請'!$A$1:$AD$35</definedName>
    <definedName name="_xlnm.Print_Area" localSheetId="32">'5-5別表'!$A$1:$AE$34</definedName>
    <definedName name="_xlnm.Print_Area" localSheetId="0">メニュー一覧!$A$1:$H$35</definedName>
    <definedName name="_xlnm.Print_Area" localSheetId="33">様式第１号!$A$1:$AD$36</definedName>
    <definedName name="_xlnm.Print_Area" localSheetId="34">様式第２号!$A$1:$AD$34</definedName>
    <definedName name="_xlnm.Print_Area" localSheetId="35">様式第３号!$A$1:$AD$34</definedName>
    <definedName name="_xlnm.Print_Area" localSheetId="36">様式第４号!$A$1:$AD$36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2" i="37" l="1"/>
  <c r="O30" i="37" l="1"/>
  <c r="R31" i="37" s="1"/>
  <c r="R29" i="37"/>
  <c r="R28" i="37"/>
  <c r="R27" i="37"/>
  <c r="R26" i="37"/>
  <c r="W21" i="37"/>
  <c r="W19" i="37"/>
  <c r="W18" i="37"/>
  <c r="W16" i="37"/>
  <c r="W14" i="37"/>
  <c r="W12" i="37"/>
  <c r="K24" i="33"/>
  <c r="Z64" i="34"/>
  <c r="P67" i="34" s="1"/>
  <c r="N70" i="34" s="1"/>
  <c r="K19" i="34"/>
  <c r="I21" i="32"/>
  <c r="I20" i="32"/>
  <c r="I19" i="32"/>
  <c r="I18" i="32"/>
  <c r="I17" i="32"/>
  <c r="I16" i="32"/>
  <c r="I15" i="32"/>
  <c r="I14" i="32"/>
  <c r="I13" i="32"/>
  <c r="I12" i="32"/>
  <c r="I11" i="32"/>
  <c r="I10" i="32"/>
  <c r="I9" i="32"/>
  <c r="I8" i="32"/>
  <c r="I7" i="32"/>
  <c r="H21" i="32"/>
  <c r="H20" i="32"/>
  <c r="H19" i="32"/>
  <c r="H18" i="32"/>
  <c r="H17" i="32"/>
  <c r="H16" i="32"/>
  <c r="H15" i="32"/>
  <c r="H14" i="32"/>
  <c r="H13" i="32"/>
  <c r="H12" i="32"/>
  <c r="H11" i="32"/>
  <c r="H10" i="32"/>
  <c r="H9" i="32"/>
  <c r="H8" i="32"/>
  <c r="H7" i="32"/>
  <c r="R30" i="37" l="1"/>
  <c r="K24" i="29" l="1"/>
  <c r="I32" i="30"/>
  <c r="K24" i="27"/>
  <c r="E17" i="28"/>
  <c r="E19" i="28" s="1"/>
  <c r="K24" i="25"/>
  <c r="I23" i="26"/>
  <c r="K24" i="23"/>
  <c r="I23" i="24"/>
  <c r="K24" i="21"/>
  <c r="I23" i="22"/>
  <c r="L24" i="18" l="1"/>
  <c r="Z21" i="19"/>
  <c r="K24" i="16"/>
  <c r="W19" i="17"/>
  <c r="K24" i="14"/>
  <c r="K23" i="1"/>
  <c r="U29" i="15"/>
  <c r="AG29" i="15" s="1"/>
  <c r="S26" i="13"/>
  <c r="S25" i="13"/>
  <c r="S24" i="13"/>
  <c r="S23" i="13"/>
  <c r="S22" i="13"/>
  <c r="S21" i="13"/>
  <c r="S20" i="13"/>
  <c r="S19" i="13"/>
  <c r="S18" i="13"/>
  <c r="S17" i="13"/>
  <c r="S16" i="13"/>
  <c r="S15" i="13"/>
  <c r="S14" i="13"/>
  <c r="S13" i="13"/>
  <c r="S12" i="13"/>
  <c r="S11" i="13"/>
  <c r="S10" i="13"/>
  <c r="P27" i="13" s="1"/>
  <c r="S9" i="13"/>
  <c r="S8" i="13"/>
  <c r="S7" i="13"/>
  <c r="E24" i="11"/>
  <c r="E23" i="11"/>
  <c r="E22" i="11"/>
  <c r="E21" i="11"/>
  <c r="E20" i="11"/>
  <c r="G11" i="11"/>
  <c r="G10" i="11"/>
  <c r="G9" i="11"/>
  <c r="G8" i="11"/>
  <c r="G7" i="11"/>
  <c r="C24" i="11"/>
  <c r="B24" i="11"/>
  <c r="C23" i="11"/>
  <c r="B23" i="11"/>
  <c r="C22" i="11"/>
  <c r="B22" i="11"/>
  <c r="C21" i="11"/>
  <c r="B21" i="11"/>
  <c r="S27" i="13" l="1"/>
  <c r="S28" i="13" s="1"/>
  <c r="G12" i="11"/>
  <c r="E25" i="11"/>
  <c r="G30" i="11" l="1"/>
  <c r="V24" i="9" l="1"/>
  <c r="AH24" i="9" s="1"/>
  <c r="C49" i="6"/>
  <c r="C48" i="6"/>
  <c r="C17" i="4"/>
  <c r="C1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新潟県林業労働力確保支援センター</author>
  </authors>
  <commentList>
    <comment ref="V24" authorId="0" shapeId="0" xr:uid="{6068E90F-F5F6-48AF-874B-DA72F5BBAD1E}">
      <text>
        <r>
          <rPr>
            <sz val="9"/>
            <color indexed="81"/>
            <rFont val="ＭＳ Ｐゴシック"/>
            <family val="3"/>
            <charset val="128"/>
          </rPr>
          <t xml:space="preserve">リースレンタル料合計と助成額は自動で計算されます。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新潟県林業労働力確保支援センター</author>
  </authors>
  <commentList>
    <comment ref="K19" authorId="0" shapeId="0" xr:uid="{FD09009E-3355-40EF-A1DE-DC15F0B19CAA}">
      <text>
        <r>
          <rPr>
            <b/>
            <sz val="9"/>
            <color indexed="81"/>
            <rFont val="ＭＳ Ｐゴシック"/>
            <family val="3"/>
            <charset val="128"/>
          </rPr>
          <t>自動で計算されます。</t>
        </r>
      </text>
    </comment>
    <comment ref="Z64" authorId="0" shapeId="0" xr:uid="{4A9C5F02-12DD-4300-809A-56053B31857A}">
      <text>
        <r>
          <rPr>
            <b/>
            <sz val="9"/>
            <color indexed="81"/>
            <rFont val="ＭＳ Ｐゴシック"/>
            <family val="3"/>
            <charset val="128"/>
          </rPr>
          <t>自動で計算されます。</t>
        </r>
      </text>
    </comment>
    <comment ref="P67" authorId="0" shapeId="0" xr:uid="{7C42411F-FE65-487A-91D6-CBD92117A84F}">
      <text>
        <r>
          <rPr>
            <b/>
            <sz val="9"/>
            <color indexed="81"/>
            <rFont val="ＭＳ Ｐゴシック"/>
            <family val="3"/>
            <charset val="128"/>
          </rPr>
          <t>自動で計算されます。</t>
        </r>
      </text>
    </comment>
    <comment ref="N70" authorId="0" shapeId="0" xr:uid="{98059777-0F3B-41B4-AC9E-37ECDE8A3F19}">
      <text>
        <r>
          <rPr>
            <b/>
            <sz val="9"/>
            <color indexed="81"/>
            <rFont val="ＭＳ Ｐゴシック"/>
            <family val="3"/>
            <charset val="128"/>
          </rPr>
          <t>自動で計算されます。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新潟県林業労働力確保支援センター</author>
  </authors>
  <commentList>
    <comment ref="W22" authorId="0" shapeId="0" xr:uid="{76701735-B840-474D-8286-F78B830106BB}">
      <text>
        <r>
          <rPr>
            <b/>
            <sz val="9"/>
            <color indexed="81"/>
            <rFont val="ＭＳ Ｐゴシック"/>
            <family val="3"/>
            <charset val="128"/>
          </rPr>
          <t>計は自動で計算されます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7" authorId="0" shapeId="0" xr:uid="{8BB365A2-4C9D-476D-B4DD-2033A597F035}">
      <text>
        <r>
          <rPr>
            <b/>
            <sz val="9"/>
            <color indexed="81"/>
            <rFont val="MS P ゴシック"/>
            <family val="3"/>
            <charset val="128"/>
          </rPr>
          <t>助成金は自動計算されます。</t>
        </r>
      </text>
    </comment>
    <comment ref="E20" authorId="0" shapeId="0" xr:uid="{44F74850-CBC7-4287-AF00-285B7E5A339E}">
      <text>
        <r>
          <rPr>
            <b/>
            <sz val="9"/>
            <color indexed="81"/>
            <rFont val="MS P ゴシック"/>
            <family val="3"/>
            <charset val="128"/>
          </rPr>
          <t>助成金は自動計算されます。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新潟県林業労働力確保支援センター</author>
  </authors>
  <commentList>
    <comment ref="W19" authorId="0" shapeId="0" xr:uid="{76DAE6B0-9AF2-456E-895B-14295A82815C}">
      <text>
        <r>
          <rPr>
            <b/>
            <sz val="9"/>
            <color indexed="81"/>
            <rFont val="ＭＳ Ｐゴシック"/>
            <family val="3"/>
            <charset val="128"/>
          </rPr>
          <t>計は自動で計算されます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新潟県林業労働力確保支援センター</author>
  </authors>
  <commentList>
    <comment ref="Z21" authorId="0" shapeId="0" xr:uid="{374ACF7F-E4D9-4F81-8C16-328FF03D031F}">
      <text>
        <r>
          <rPr>
            <b/>
            <sz val="9"/>
            <color indexed="81"/>
            <rFont val="ＭＳ Ｐゴシック"/>
            <family val="3"/>
            <charset val="128"/>
          </rPr>
          <t>計は自動で計算されます</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新潟県林業労働力確保支援センター</author>
  </authors>
  <commentList>
    <comment ref="I23" authorId="0" shapeId="0" xr:uid="{28FF1FB5-3391-420C-A102-E352167B0FCB}">
      <text>
        <r>
          <rPr>
            <sz val="9"/>
            <color indexed="81"/>
            <rFont val="ＭＳ Ｐゴシック"/>
            <family val="3"/>
            <charset val="128"/>
          </rPr>
          <t xml:space="preserve">計は自動で計算されます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新潟県林業労働力確保支援センター</author>
  </authors>
  <commentList>
    <comment ref="I23" authorId="0" shapeId="0" xr:uid="{DEDD3C0E-C62F-4EFF-9400-AE52732680C3}">
      <text>
        <r>
          <rPr>
            <sz val="9"/>
            <color indexed="81"/>
            <rFont val="ＭＳ Ｐゴシック"/>
            <family val="3"/>
            <charset val="128"/>
          </rPr>
          <t xml:space="preserve">計は自動で計算されます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新潟県林業労働力確保支援センター</author>
  </authors>
  <commentList>
    <comment ref="I23" authorId="0" shapeId="0" xr:uid="{5357C32A-7352-4F1A-9F7A-24133F6E187E}">
      <text>
        <r>
          <rPr>
            <sz val="9"/>
            <color indexed="81"/>
            <rFont val="ＭＳ Ｐゴシック"/>
            <family val="3"/>
            <charset val="128"/>
          </rPr>
          <t xml:space="preserve">計は自動で計算されます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新潟県林業労働力確保支援センター</author>
  </authors>
  <commentList>
    <comment ref="E17" authorId="0" shapeId="0" xr:uid="{DA120401-4F18-477A-BCB0-EEDD6569D896}">
      <text>
        <r>
          <rPr>
            <sz val="9"/>
            <color indexed="81"/>
            <rFont val="ＭＳ Ｐゴシック"/>
            <family val="3"/>
            <charset val="128"/>
          </rPr>
          <t xml:space="preserve">延べ　人日を入れると自動で計算されます。
</t>
        </r>
      </text>
    </comment>
    <comment ref="E19" authorId="0" shapeId="0" xr:uid="{0774EB3A-9968-4CEF-B2CE-E806D8230DC3}">
      <text>
        <r>
          <rPr>
            <sz val="9"/>
            <color indexed="81"/>
            <rFont val="ＭＳ Ｐゴシック"/>
            <family val="3"/>
            <charset val="128"/>
          </rPr>
          <t xml:space="preserve">自動で計算されます。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新潟県林業労働力確保支援センター</author>
  </authors>
  <commentList>
    <comment ref="I32" authorId="0" shapeId="0" xr:uid="{9B5AC194-5885-4E67-9933-D0E16501C568}">
      <text>
        <r>
          <rPr>
            <sz val="9"/>
            <color indexed="81"/>
            <rFont val="ＭＳ Ｐゴシック"/>
            <family val="3"/>
            <charset val="128"/>
          </rPr>
          <t xml:space="preserve">計は自動で計算されます
</t>
        </r>
      </text>
    </comment>
  </commentList>
</comments>
</file>

<file path=xl/sharedStrings.xml><?xml version="1.0" encoding="utf-8"?>
<sst xmlns="http://schemas.openxmlformats.org/spreadsheetml/2006/main" count="1195" uniqueCount="484">
  <si>
    <t>様式第１号</t>
    <rPh sb="0" eb="2">
      <t>ヨウシキ</t>
    </rPh>
    <rPh sb="2" eb="3">
      <t>ダイ</t>
    </rPh>
    <rPh sb="4" eb="5">
      <t>ゴウ</t>
    </rPh>
    <phoneticPr fontId="3"/>
  </si>
  <si>
    <t>令和　　年　　月　　日</t>
    <rPh sb="0" eb="1">
      <t>レイ</t>
    </rPh>
    <rPh sb="1" eb="2">
      <t>ワ</t>
    </rPh>
    <phoneticPr fontId="3"/>
  </si>
  <si>
    <t>公益社団法人新潟県農林公社</t>
  </si>
  <si>
    <t>代表理事　　星　丈志　様</t>
    <rPh sb="6" eb="7">
      <t>ホシ</t>
    </rPh>
    <rPh sb="8" eb="10">
      <t>タケシ</t>
    </rPh>
    <phoneticPr fontId="3"/>
  </si>
  <si>
    <t>（申請者）</t>
    <rPh sb="1" eb="4">
      <t>シンセイシャ</t>
    </rPh>
    <phoneticPr fontId="3"/>
  </si>
  <si>
    <t>住所</t>
    <rPh sb="0" eb="2">
      <t>ジュウショ</t>
    </rPh>
    <phoneticPr fontId="3"/>
  </si>
  <si>
    <t>名称</t>
    <rPh sb="0" eb="2">
      <t>メイショウ</t>
    </rPh>
    <phoneticPr fontId="3"/>
  </si>
  <si>
    <t>代表者</t>
    <rPh sb="0" eb="3">
      <t>ダイヒョウシャ</t>
    </rPh>
    <phoneticPr fontId="3"/>
  </si>
  <si>
    <t>令和７年度林業事業体就労環境改善支援事業助成金交付申請書</t>
    <rPh sb="0" eb="1">
      <t>レイ</t>
    </rPh>
    <rPh sb="1" eb="2">
      <t>ワ</t>
    </rPh>
    <rPh sb="5" eb="7">
      <t>リンギョウ</t>
    </rPh>
    <rPh sb="7" eb="10">
      <t>ジギョウタイ</t>
    </rPh>
    <rPh sb="10" eb="12">
      <t>シュウロウ</t>
    </rPh>
    <rPh sb="12" eb="14">
      <t>カンキョウ</t>
    </rPh>
    <rPh sb="14" eb="16">
      <t>カイゼン</t>
    </rPh>
    <rPh sb="16" eb="18">
      <t>シエン</t>
    </rPh>
    <rPh sb="18" eb="20">
      <t>ジギョウ</t>
    </rPh>
    <phoneticPr fontId="3"/>
  </si>
  <si>
    <t>記</t>
  </si>
  <si>
    <t>１</t>
    <phoneticPr fontId="3"/>
  </si>
  <si>
    <t>　</t>
    <phoneticPr fontId="3"/>
  </si>
  <si>
    <t>交付申請額</t>
    <rPh sb="0" eb="2">
      <t>コウフ</t>
    </rPh>
    <rPh sb="2" eb="4">
      <t>シンセイ</t>
    </rPh>
    <rPh sb="4" eb="5">
      <t>ガク</t>
    </rPh>
    <phoneticPr fontId="3"/>
  </si>
  <si>
    <t>円</t>
    <rPh sb="0" eb="1">
      <t>エン</t>
    </rPh>
    <phoneticPr fontId="3"/>
  </si>
  <si>
    <t>２</t>
    <phoneticPr fontId="3"/>
  </si>
  <si>
    <t>添付書類</t>
    <rPh sb="0" eb="2">
      <t>テンプ</t>
    </rPh>
    <rPh sb="2" eb="4">
      <t>ショルイ</t>
    </rPh>
    <phoneticPr fontId="3"/>
  </si>
  <si>
    <t>事業計画書（別表２）</t>
    <rPh sb="2" eb="5">
      <t>ケイカクショ</t>
    </rPh>
    <phoneticPr fontId="3"/>
  </si>
  <si>
    <t>森林整備担い手対策事業　令和７年度提出書類・期限</t>
    <rPh sb="0" eb="2">
      <t>シンリン</t>
    </rPh>
    <rPh sb="2" eb="4">
      <t>セイビ</t>
    </rPh>
    <rPh sb="4" eb="5">
      <t>ニナ</t>
    </rPh>
    <rPh sb="6" eb="7">
      <t>テ</t>
    </rPh>
    <rPh sb="7" eb="9">
      <t>タイサク</t>
    </rPh>
    <rPh sb="9" eb="11">
      <t>ジギョウ</t>
    </rPh>
    <rPh sb="12" eb="14">
      <t>レイワ</t>
    </rPh>
    <rPh sb="15" eb="16">
      <t>ネン</t>
    </rPh>
    <rPh sb="16" eb="17">
      <t>ド</t>
    </rPh>
    <rPh sb="17" eb="19">
      <t>テイシュツ</t>
    </rPh>
    <rPh sb="19" eb="21">
      <t>ショルイ</t>
    </rPh>
    <rPh sb="22" eb="24">
      <t>キゲン</t>
    </rPh>
    <phoneticPr fontId="3"/>
  </si>
  <si>
    <t>事業名</t>
    <rPh sb="0" eb="2">
      <t>ジギョウ</t>
    </rPh>
    <rPh sb="2" eb="3">
      <t>メイ</t>
    </rPh>
    <phoneticPr fontId="3"/>
  </si>
  <si>
    <t>細事業名</t>
    <rPh sb="0" eb="1">
      <t>サイ</t>
    </rPh>
    <rPh sb="1" eb="3">
      <t>ジギョウ</t>
    </rPh>
    <rPh sb="3" eb="4">
      <t>メイ</t>
    </rPh>
    <phoneticPr fontId="3"/>
  </si>
  <si>
    <t>助成対象期間</t>
    <rPh sb="0" eb="2">
      <t>ジョセイ</t>
    </rPh>
    <rPh sb="2" eb="4">
      <t>タイショウ</t>
    </rPh>
    <rPh sb="4" eb="6">
      <t>キカン</t>
    </rPh>
    <phoneticPr fontId="3"/>
  </si>
  <si>
    <t xml:space="preserve">提出書類
</t>
    <rPh sb="0" eb="2">
      <t>テイシュツ</t>
    </rPh>
    <rPh sb="2" eb="4">
      <t>ショルイ</t>
    </rPh>
    <phoneticPr fontId="3"/>
  </si>
  <si>
    <t>提出期限</t>
    <rPh sb="0" eb="2">
      <t>テイシュツ</t>
    </rPh>
    <rPh sb="2" eb="4">
      <t>キゲン</t>
    </rPh>
    <phoneticPr fontId="3"/>
  </si>
  <si>
    <t>事業実施について
交付決定前不可
（事前申請）</t>
    <rPh sb="0" eb="2">
      <t>ジギョウ</t>
    </rPh>
    <rPh sb="2" eb="4">
      <t>ジッシ</t>
    </rPh>
    <rPh sb="9" eb="11">
      <t>コウフ</t>
    </rPh>
    <rPh sb="11" eb="14">
      <t>ケッテイマエ</t>
    </rPh>
    <rPh sb="14" eb="15">
      <t>フ</t>
    </rPh>
    <rPh sb="15" eb="16">
      <t>カ</t>
    </rPh>
    <rPh sb="18" eb="20">
      <t>ジゼン</t>
    </rPh>
    <rPh sb="20" eb="22">
      <t>シンセイ</t>
    </rPh>
    <phoneticPr fontId="3"/>
  </si>
  <si>
    <t>事業実施について交付決定前可
（事後申請）</t>
    <rPh sb="0" eb="2">
      <t>ジギョウ</t>
    </rPh>
    <rPh sb="2" eb="4">
      <t>ジッシ</t>
    </rPh>
    <rPh sb="8" eb="10">
      <t>コウフ</t>
    </rPh>
    <rPh sb="10" eb="13">
      <t>ケッテイマエ</t>
    </rPh>
    <rPh sb="13" eb="14">
      <t>カ</t>
    </rPh>
    <rPh sb="16" eb="18">
      <t>ジゴ</t>
    </rPh>
    <rPh sb="18" eb="20">
      <t>シンセイ</t>
    </rPh>
    <phoneticPr fontId="3"/>
  </si>
  <si>
    <t>１労働環境整備促進事業</t>
    <rPh sb="1" eb="3">
      <t>ロウドウ</t>
    </rPh>
    <rPh sb="3" eb="5">
      <t>カンキョウ</t>
    </rPh>
    <rPh sb="5" eb="7">
      <t>セイビ</t>
    </rPh>
    <rPh sb="7" eb="9">
      <t>ソクシン</t>
    </rPh>
    <rPh sb="9" eb="11">
      <t>ジギョウ</t>
    </rPh>
    <phoneticPr fontId="3"/>
  </si>
  <si>
    <t>1-1
林業事業体就労環境
改善支援事業</t>
    <rPh sb="4" eb="6">
      <t>リンギョウ</t>
    </rPh>
    <rPh sb="6" eb="9">
      <t>ジギョウタイ</t>
    </rPh>
    <rPh sb="9" eb="11">
      <t>シュウロウ</t>
    </rPh>
    <rPh sb="14" eb="16">
      <t>カイゼン</t>
    </rPh>
    <rPh sb="16" eb="18">
      <t>シエン</t>
    </rPh>
    <phoneticPr fontId="3"/>
  </si>
  <si>
    <t>令和7年4月１日
　から
令和8年3月31日</t>
    <rPh sb="0" eb="2">
      <t>レイワ</t>
    </rPh>
    <rPh sb="3" eb="4">
      <t>ネン</t>
    </rPh>
    <rPh sb="5" eb="6">
      <t>ガツ</t>
    </rPh>
    <rPh sb="7" eb="8">
      <t>ヒ</t>
    </rPh>
    <rPh sb="13" eb="15">
      <t>レイワ</t>
    </rPh>
    <rPh sb="16" eb="17">
      <t>ネン</t>
    </rPh>
    <rPh sb="18" eb="19">
      <t>ガツ</t>
    </rPh>
    <rPh sb="21" eb="22">
      <t>ヒ</t>
    </rPh>
    <phoneticPr fontId="3"/>
  </si>
  <si>
    <t>【交付申請時】
○交付申請書
○事業計画書（別表２）</t>
    <rPh sb="1" eb="3">
      <t>コウフ</t>
    </rPh>
    <rPh sb="3" eb="5">
      <t>シンセイ</t>
    </rPh>
    <rPh sb="5" eb="6">
      <t>ジ</t>
    </rPh>
    <rPh sb="9" eb="11">
      <t>コウフ</t>
    </rPh>
    <rPh sb="11" eb="14">
      <t>シンセイショ</t>
    </rPh>
    <rPh sb="16" eb="17">
      <t>ジ</t>
    </rPh>
    <rPh sb="17" eb="18">
      <t>ギョウ</t>
    </rPh>
    <rPh sb="18" eb="21">
      <t>ケイカクショ</t>
    </rPh>
    <rPh sb="22" eb="24">
      <t>ベッピョウ</t>
    </rPh>
    <phoneticPr fontId="3"/>
  </si>
  <si>
    <t xml:space="preserve"> </t>
    <phoneticPr fontId="3"/>
  </si>
  <si>
    <t>随時
（対象指導実施前）</t>
    <rPh sb="0" eb="2">
      <t>ズイジ</t>
    </rPh>
    <rPh sb="4" eb="6">
      <t>タイショウ</t>
    </rPh>
    <rPh sb="6" eb="8">
      <t>シドウ</t>
    </rPh>
    <rPh sb="8" eb="10">
      <t>ジッシ</t>
    </rPh>
    <rPh sb="10" eb="11">
      <t>マエ</t>
    </rPh>
    <phoneticPr fontId="3"/>
  </si>
  <si>
    <t>○</t>
    <phoneticPr fontId="3"/>
  </si>
  <si>
    <t>【事業完了時】
○実績報告書
○事業成績書（別表２）</t>
    <rPh sb="1" eb="3">
      <t>ジギョウ</t>
    </rPh>
    <rPh sb="3" eb="5">
      <t>カンリョウ</t>
    </rPh>
    <rPh sb="5" eb="6">
      <t>ジ</t>
    </rPh>
    <rPh sb="9" eb="11">
      <t>ジッセキ</t>
    </rPh>
    <rPh sb="11" eb="14">
      <t>ホウコクショ</t>
    </rPh>
    <rPh sb="16" eb="18">
      <t>ジギョウ</t>
    </rPh>
    <rPh sb="18" eb="20">
      <t>セイセキ</t>
    </rPh>
    <rPh sb="20" eb="21">
      <t>ショ</t>
    </rPh>
    <phoneticPr fontId="3"/>
  </si>
  <si>
    <t>随時
（対象指導完了後）</t>
    <rPh sb="0" eb="2">
      <t>ズイジ</t>
    </rPh>
    <rPh sb="4" eb="6">
      <t>タイショウ</t>
    </rPh>
    <rPh sb="6" eb="8">
      <t>シドウ</t>
    </rPh>
    <rPh sb="8" eb="10">
      <t>カンリョウ</t>
    </rPh>
    <rPh sb="10" eb="11">
      <t>ゴ</t>
    </rPh>
    <phoneticPr fontId="3"/>
  </si>
  <si>
    <t>1-2
就労環境整備促進
事業</t>
    <rPh sb="4" eb="6">
      <t>シュウロウ</t>
    </rPh>
    <phoneticPr fontId="3"/>
  </si>
  <si>
    <t>令7年１月１日
　から
令和7年12月31日</t>
    <rPh sb="0" eb="1">
      <t>レイ</t>
    </rPh>
    <rPh sb="2" eb="3">
      <t>ネン</t>
    </rPh>
    <rPh sb="4" eb="5">
      <t>ガツ</t>
    </rPh>
    <rPh sb="6" eb="7">
      <t>ヒ</t>
    </rPh>
    <rPh sb="12" eb="14">
      <t>レイワ</t>
    </rPh>
    <rPh sb="15" eb="16">
      <t>ネン</t>
    </rPh>
    <rPh sb="18" eb="19">
      <t>ガツ</t>
    </rPh>
    <rPh sb="21" eb="22">
      <t>ヒ</t>
    </rPh>
    <phoneticPr fontId="3"/>
  </si>
  <si>
    <t>○交付申請書兼実績報告書
○事業成績書（別表２）</t>
    <rPh sb="1" eb="3">
      <t>コウフ</t>
    </rPh>
    <rPh sb="3" eb="6">
      <t>シンセイショ</t>
    </rPh>
    <rPh sb="6" eb="7">
      <t>ケン</t>
    </rPh>
    <rPh sb="7" eb="9">
      <t>ジッセキ</t>
    </rPh>
    <rPh sb="9" eb="12">
      <t>ホウコクショ</t>
    </rPh>
    <rPh sb="14" eb="16">
      <t>ジギョウ</t>
    </rPh>
    <rPh sb="16" eb="18">
      <t>セイセキ</t>
    </rPh>
    <rPh sb="18" eb="19">
      <t>ショ</t>
    </rPh>
    <phoneticPr fontId="3"/>
  </si>
  <si>
    <t>○労働条件通知書（雇用契約書）（写し）又は雇用通知書（写し）
　※「月額性」及び「通年雇用」と明記されているもの
○健康保険標準月額表（写し）
　　　期間途中で採用の場合…資格取得確認書（写し）
　　　期間途中で退職の場合…資格喪失確認書（写し）
○協業化協定等（写し）</t>
    <rPh sb="1" eb="3">
      <t>ロウドウ</t>
    </rPh>
    <rPh sb="3" eb="5">
      <t>ジョウケン</t>
    </rPh>
    <rPh sb="5" eb="8">
      <t>ツウチショ</t>
    </rPh>
    <rPh sb="9" eb="11">
      <t>コヨウ</t>
    </rPh>
    <rPh sb="11" eb="14">
      <t>ケイヤクショ</t>
    </rPh>
    <rPh sb="16" eb="17">
      <t>ウツ</t>
    </rPh>
    <rPh sb="19" eb="20">
      <t>マタ</t>
    </rPh>
    <rPh sb="21" eb="23">
      <t>コヨウ</t>
    </rPh>
    <rPh sb="23" eb="26">
      <t>ツウチショ</t>
    </rPh>
    <rPh sb="27" eb="28">
      <t>ウツ</t>
    </rPh>
    <rPh sb="34" eb="36">
      <t>ゲツガク</t>
    </rPh>
    <rPh sb="36" eb="37">
      <t>セイ</t>
    </rPh>
    <rPh sb="38" eb="39">
      <t>オヨ</t>
    </rPh>
    <rPh sb="41" eb="43">
      <t>ツウネン</t>
    </rPh>
    <rPh sb="43" eb="45">
      <t>コヨウ</t>
    </rPh>
    <rPh sb="47" eb="49">
      <t>メイキ</t>
    </rPh>
    <rPh sb="58" eb="60">
      <t>ケンコウ</t>
    </rPh>
    <rPh sb="60" eb="62">
      <t>ホケン</t>
    </rPh>
    <rPh sb="62" eb="64">
      <t>ヒョウジュン</t>
    </rPh>
    <rPh sb="64" eb="65">
      <t>ゲツ</t>
    </rPh>
    <rPh sb="65" eb="66">
      <t>ガク</t>
    </rPh>
    <rPh sb="66" eb="67">
      <t>ヒョウ</t>
    </rPh>
    <rPh sb="68" eb="69">
      <t>ウツ</t>
    </rPh>
    <rPh sb="75" eb="77">
      <t>キカン</t>
    </rPh>
    <rPh sb="77" eb="79">
      <t>トチュウ</t>
    </rPh>
    <rPh sb="80" eb="82">
      <t>サイヨウ</t>
    </rPh>
    <rPh sb="83" eb="85">
      <t>バアイ</t>
    </rPh>
    <rPh sb="86" eb="88">
      <t>シカク</t>
    </rPh>
    <rPh sb="88" eb="90">
      <t>シュトク</t>
    </rPh>
    <rPh sb="90" eb="93">
      <t>カクニンショ</t>
    </rPh>
    <rPh sb="94" eb="95">
      <t>ウツ</t>
    </rPh>
    <rPh sb="106" eb="108">
      <t>タイショク</t>
    </rPh>
    <rPh sb="114" eb="116">
      <t>ソウシツ</t>
    </rPh>
    <rPh sb="125" eb="128">
      <t>キョウギョウカ</t>
    </rPh>
    <rPh sb="128" eb="130">
      <t>キョウテイ</t>
    </rPh>
    <rPh sb="130" eb="131">
      <t>トウ</t>
    </rPh>
    <rPh sb="132" eb="133">
      <t>ウツ</t>
    </rPh>
    <phoneticPr fontId="3"/>
  </si>
  <si>
    <t>令和8年2月6日（金）</t>
    <rPh sb="0" eb="2">
      <t>レイワ</t>
    </rPh>
    <rPh sb="3" eb="4">
      <t>ネン</t>
    </rPh>
    <rPh sb="5" eb="6">
      <t>ガツ</t>
    </rPh>
    <rPh sb="7" eb="8">
      <t>ヒ</t>
    </rPh>
    <rPh sb="9" eb="10">
      <t>キン</t>
    </rPh>
    <phoneticPr fontId="3"/>
  </si>
  <si>
    <t>1-3
就労環境整備支援
事業</t>
    <rPh sb="4" eb="6">
      <t>シュウロウ</t>
    </rPh>
    <rPh sb="10" eb="12">
      <t>シエン</t>
    </rPh>
    <phoneticPr fontId="3"/>
  </si>
  <si>
    <t>令和7年1月1日
　から
令和7年12月31日</t>
    <rPh sb="0" eb="2">
      <t>レイワ</t>
    </rPh>
    <rPh sb="3" eb="4">
      <t>ネン</t>
    </rPh>
    <rPh sb="5" eb="6">
      <t>ガツ</t>
    </rPh>
    <rPh sb="7" eb="8">
      <t>ヒ</t>
    </rPh>
    <rPh sb="13" eb="15">
      <t>レイワ</t>
    </rPh>
    <rPh sb="16" eb="17">
      <t>ネン</t>
    </rPh>
    <rPh sb="19" eb="20">
      <t>ガツ</t>
    </rPh>
    <rPh sb="22" eb="23">
      <t>ヒ</t>
    </rPh>
    <phoneticPr fontId="3"/>
  </si>
  <si>
    <t>○リース・レンタル請求書、契約書等（写し）
　…簡易トイレ・現場休憩所の貸主・期間・金額がわかるもの
○支払証明書…銀行振込依頼書等又は領収証（写し）</t>
    <rPh sb="16" eb="17">
      <t>トウ</t>
    </rPh>
    <rPh sb="24" eb="26">
      <t>カンイ</t>
    </rPh>
    <rPh sb="30" eb="32">
      <t>ゲンバ</t>
    </rPh>
    <rPh sb="32" eb="34">
      <t>キュウケイ</t>
    </rPh>
    <rPh sb="34" eb="35">
      <t>ショ</t>
    </rPh>
    <rPh sb="36" eb="38">
      <t>カシヌシ</t>
    </rPh>
    <rPh sb="39" eb="41">
      <t>キカン</t>
    </rPh>
    <rPh sb="42" eb="44">
      <t>キンガク</t>
    </rPh>
    <phoneticPr fontId="3"/>
  </si>
  <si>
    <t>1-4
雇用促進支援
事業</t>
    <rPh sb="4" eb="6">
      <t>コヨウ</t>
    </rPh>
    <rPh sb="6" eb="8">
      <t>ソクシン</t>
    </rPh>
    <rPh sb="8" eb="10">
      <t>シエン</t>
    </rPh>
    <phoneticPr fontId="3"/>
  </si>
  <si>
    <t>○労働条件通知書（雇用契約書）（写し）又は雇用通知書（写し）
　※「月額性」及び「通年雇用」と明記されているもの</t>
    <phoneticPr fontId="3"/>
  </si>
  <si>
    <t>２林業機械化促進事業</t>
    <rPh sb="1" eb="3">
      <t>リンギョウ</t>
    </rPh>
    <rPh sb="3" eb="5">
      <t>キカイ</t>
    </rPh>
    <rPh sb="5" eb="6">
      <t>カ</t>
    </rPh>
    <rPh sb="6" eb="8">
      <t>ソクシン</t>
    </rPh>
    <rPh sb="8" eb="10">
      <t>ジギョウ</t>
    </rPh>
    <phoneticPr fontId="3"/>
  </si>
  <si>
    <t>2-1 
林業機械リース・レンタル支援事業</t>
    <rPh sb="5" eb="7">
      <t>リンギョウ</t>
    </rPh>
    <rPh sb="7" eb="9">
      <t>キカイ</t>
    </rPh>
    <rPh sb="17" eb="19">
      <t>シエン</t>
    </rPh>
    <rPh sb="19" eb="21">
      <t>ジギョウ</t>
    </rPh>
    <phoneticPr fontId="3"/>
  </si>
  <si>
    <t>令和7年１月１日
　から
令和7年12月31日</t>
    <rPh sb="0" eb="2">
      <t>レイワ</t>
    </rPh>
    <rPh sb="3" eb="4">
      <t>ネン</t>
    </rPh>
    <rPh sb="5" eb="6">
      <t>ガツ</t>
    </rPh>
    <rPh sb="7" eb="8">
      <t>ヒ</t>
    </rPh>
    <rPh sb="13" eb="15">
      <t>レイワ</t>
    </rPh>
    <rPh sb="16" eb="17">
      <t>ネン</t>
    </rPh>
    <rPh sb="19" eb="20">
      <t>ガツ</t>
    </rPh>
    <rPh sb="22" eb="23">
      <t>ヒ</t>
    </rPh>
    <phoneticPr fontId="3"/>
  </si>
  <si>
    <t>○リース・レンタル請求書、契約書等（写し）
　…機械の貸主・機種・期間・金額がわかるもの
○支払証明書…銀行振込依頼書等又は領収証（写し）</t>
    <rPh sb="16" eb="17">
      <t>トウ</t>
    </rPh>
    <rPh sb="24" eb="26">
      <t>キカイ</t>
    </rPh>
    <rPh sb="27" eb="29">
      <t>カシヌシ</t>
    </rPh>
    <rPh sb="30" eb="32">
      <t>キシュ</t>
    </rPh>
    <rPh sb="33" eb="35">
      <t>キカン</t>
    </rPh>
    <rPh sb="36" eb="38">
      <t>キンガク</t>
    </rPh>
    <phoneticPr fontId="3"/>
  </si>
  <si>
    <t>2-3
林業機械作業システム新規導入等支援事業</t>
    <rPh sb="4" eb="6">
      <t>リンギョウ</t>
    </rPh>
    <rPh sb="6" eb="8">
      <t>キカイ</t>
    </rPh>
    <rPh sb="8" eb="10">
      <t>サギョウ</t>
    </rPh>
    <rPh sb="14" eb="16">
      <t>シンキ</t>
    </rPh>
    <rPh sb="16" eb="18">
      <t>ドウニュウ</t>
    </rPh>
    <rPh sb="18" eb="19">
      <t>トウ</t>
    </rPh>
    <rPh sb="19" eb="21">
      <t>シエン</t>
    </rPh>
    <rPh sb="21" eb="23">
      <t>ジギョウ</t>
    </rPh>
    <phoneticPr fontId="3"/>
  </si>
  <si>
    <t>随時
（新システム実施前）</t>
    <rPh sb="0" eb="2">
      <t>ズイジ</t>
    </rPh>
    <rPh sb="4" eb="5">
      <t>シン</t>
    </rPh>
    <rPh sb="9" eb="11">
      <t>ジッシ</t>
    </rPh>
    <rPh sb="11" eb="12">
      <t>マエ</t>
    </rPh>
    <phoneticPr fontId="3"/>
  </si>
  <si>
    <t>○リース・レンタル請求書、契約書等（写し）
　…機械の貸主・機種・期間・金額がわかるもの
○支払証明書…銀行振込依頼書等又は領収証（写し）
○企画提案型利用間伐等促進事業契約書（写し）</t>
    <rPh sb="16" eb="17">
      <t>トウ</t>
    </rPh>
    <rPh sb="24" eb="26">
      <t>キカイ</t>
    </rPh>
    <rPh sb="27" eb="29">
      <t>カシヌシ</t>
    </rPh>
    <rPh sb="30" eb="32">
      <t>キシュ</t>
    </rPh>
    <rPh sb="33" eb="35">
      <t>キカン</t>
    </rPh>
    <rPh sb="36" eb="38">
      <t>キンガク</t>
    </rPh>
    <rPh sb="71" eb="73">
      <t>キカク</t>
    </rPh>
    <rPh sb="73" eb="76">
      <t>テイアンガタ</t>
    </rPh>
    <rPh sb="76" eb="78">
      <t>リヨウ</t>
    </rPh>
    <rPh sb="78" eb="80">
      <t>カンバツ</t>
    </rPh>
    <rPh sb="80" eb="81">
      <t>トウ</t>
    </rPh>
    <rPh sb="81" eb="83">
      <t>ソクシン</t>
    </rPh>
    <rPh sb="83" eb="85">
      <t>ジギョウ</t>
    </rPh>
    <rPh sb="85" eb="88">
      <t>ケイヤクショ</t>
    </rPh>
    <rPh sb="89" eb="90">
      <t>ウツ</t>
    </rPh>
    <phoneticPr fontId="3"/>
  </si>
  <si>
    <t>随時
（事業完了後）</t>
    <rPh sb="0" eb="2">
      <t>ズイジ</t>
    </rPh>
    <rPh sb="4" eb="6">
      <t>ジギョウ</t>
    </rPh>
    <rPh sb="6" eb="8">
      <t>カンリョウ</t>
    </rPh>
    <rPh sb="8" eb="9">
      <t>ゴ</t>
    </rPh>
    <phoneticPr fontId="3"/>
  </si>
  <si>
    <t>３森林施業プランナー育成事業</t>
    <rPh sb="1" eb="3">
      <t>シンリン</t>
    </rPh>
    <rPh sb="3" eb="5">
      <t>セギョウ</t>
    </rPh>
    <rPh sb="10" eb="12">
      <t>イクセイ</t>
    </rPh>
    <rPh sb="12" eb="14">
      <t>ジギョウ</t>
    </rPh>
    <phoneticPr fontId="3"/>
  </si>
  <si>
    <t>3-1
森林施業プランナー等
育成研修奨励事業</t>
    <rPh sb="4" eb="8">
      <t>シンリンセギョウ</t>
    </rPh>
    <rPh sb="13" eb="14">
      <t>トウ</t>
    </rPh>
    <rPh sb="15" eb="17">
      <t>イクセイ</t>
    </rPh>
    <rPh sb="17" eb="19">
      <t>ケンシュウ</t>
    </rPh>
    <rPh sb="19" eb="21">
      <t>ショウレイ</t>
    </rPh>
    <rPh sb="21" eb="23">
      <t>ジギョウ</t>
    </rPh>
    <phoneticPr fontId="3"/>
  </si>
  <si>
    <t>令和7年度
研修実施期間</t>
    <rPh sb="0" eb="2">
      <t>レイワ</t>
    </rPh>
    <rPh sb="3" eb="5">
      <t>ネンド</t>
    </rPh>
    <rPh sb="6" eb="8">
      <t>ケンシュウ</t>
    </rPh>
    <rPh sb="8" eb="10">
      <t>ジッシ</t>
    </rPh>
    <rPh sb="10" eb="12">
      <t>キカン</t>
    </rPh>
    <phoneticPr fontId="3"/>
  </si>
  <si>
    <t>受講決定時に通知する</t>
    <rPh sb="0" eb="2">
      <t>ジュコウ</t>
    </rPh>
    <rPh sb="2" eb="4">
      <t>ケッテイ</t>
    </rPh>
    <rPh sb="4" eb="5">
      <t>ジ</t>
    </rPh>
    <rPh sb="6" eb="8">
      <t>ツウチ</t>
    </rPh>
    <phoneticPr fontId="3"/>
  </si>
  <si>
    <t>研修終了後通知する</t>
    <rPh sb="0" eb="2">
      <t>ケンシュウ</t>
    </rPh>
    <rPh sb="2" eb="5">
      <t>シュウリョウゴ</t>
    </rPh>
    <rPh sb="5" eb="7">
      <t>ツウチ</t>
    </rPh>
    <phoneticPr fontId="3"/>
  </si>
  <si>
    <t>3-2
森林施業プランナー等認定奨励事業</t>
    <rPh sb="4" eb="8">
      <t>シンリンセギョウ</t>
    </rPh>
    <rPh sb="13" eb="14">
      <t>トウ</t>
    </rPh>
    <rPh sb="14" eb="16">
      <t>ニンテイ</t>
    </rPh>
    <rPh sb="16" eb="18">
      <t>ショウレイ</t>
    </rPh>
    <rPh sb="18" eb="20">
      <t>ジギョウ</t>
    </rPh>
    <phoneticPr fontId="3"/>
  </si>
  <si>
    <t>令和7年度内
試験・認定実施期間</t>
    <rPh sb="0" eb="2">
      <t>レイカズ</t>
    </rPh>
    <rPh sb="3" eb="5">
      <t>ネンド</t>
    </rPh>
    <rPh sb="5" eb="6">
      <t>ナイ</t>
    </rPh>
    <rPh sb="7" eb="9">
      <t>シケン</t>
    </rPh>
    <rPh sb="10" eb="12">
      <t>ニンテイ</t>
    </rPh>
    <rPh sb="12" eb="14">
      <t>ジッシ</t>
    </rPh>
    <rPh sb="14" eb="16">
      <t>キカン</t>
    </rPh>
    <phoneticPr fontId="3"/>
  </si>
  <si>
    <t>○合格証（一次試験・二次試験）または認定証（森林施業プランナー・森林経営プランナー）の写し</t>
    <rPh sb="1" eb="3">
      <t>ゴウカク</t>
    </rPh>
    <rPh sb="3" eb="4">
      <t>ショウ</t>
    </rPh>
    <rPh sb="5" eb="7">
      <t>イチジ</t>
    </rPh>
    <rPh sb="7" eb="9">
      <t>シケン</t>
    </rPh>
    <rPh sb="10" eb="12">
      <t>ニジ</t>
    </rPh>
    <rPh sb="12" eb="14">
      <t>シケン</t>
    </rPh>
    <rPh sb="18" eb="21">
      <t>ニンテイショウ</t>
    </rPh>
    <rPh sb="22" eb="24">
      <t>シンリン</t>
    </rPh>
    <rPh sb="24" eb="26">
      <t>セギョウ</t>
    </rPh>
    <rPh sb="32" eb="34">
      <t>シンリン</t>
    </rPh>
    <rPh sb="34" eb="36">
      <t>ケイエイ</t>
    </rPh>
    <rPh sb="43" eb="44">
      <t>ウツ</t>
    </rPh>
    <phoneticPr fontId="3"/>
  </si>
  <si>
    <t>3-3
森林施業プランナー活動支援事業</t>
    <rPh sb="4" eb="8">
      <t>シンリンセギョウ</t>
    </rPh>
    <rPh sb="13" eb="15">
      <t>カツドウ</t>
    </rPh>
    <rPh sb="15" eb="17">
      <t>シエン</t>
    </rPh>
    <rPh sb="17" eb="19">
      <t>ジギョウ</t>
    </rPh>
    <phoneticPr fontId="3"/>
  </si>
  <si>
    <t>令和7年4月1日
　から
令和8年3月31日</t>
    <rPh sb="0" eb="2">
      <t>レイワ</t>
    </rPh>
    <rPh sb="3" eb="4">
      <t>ネン</t>
    </rPh>
    <rPh sb="5" eb="6">
      <t>ガツ</t>
    </rPh>
    <rPh sb="7" eb="8">
      <t>ヒ</t>
    </rPh>
    <rPh sb="13" eb="15">
      <t>レイワ</t>
    </rPh>
    <rPh sb="16" eb="17">
      <t>ネン</t>
    </rPh>
    <rPh sb="18" eb="19">
      <t>ガツ</t>
    </rPh>
    <rPh sb="21" eb="22">
      <t>ヒ</t>
    </rPh>
    <phoneticPr fontId="3"/>
  </si>
  <si>
    <t>【交付申請時】
○交付申請書
○事業計画書・事業予算書（別表２）</t>
    <rPh sb="1" eb="3">
      <t>コウフ</t>
    </rPh>
    <rPh sb="3" eb="5">
      <t>シンセイ</t>
    </rPh>
    <rPh sb="5" eb="6">
      <t>ジ</t>
    </rPh>
    <rPh sb="9" eb="11">
      <t>コウフ</t>
    </rPh>
    <rPh sb="11" eb="14">
      <t>シンセイショ</t>
    </rPh>
    <rPh sb="16" eb="17">
      <t>ジ</t>
    </rPh>
    <rPh sb="17" eb="18">
      <t>ギョウ</t>
    </rPh>
    <rPh sb="18" eb="21">
      <t>ケイカクショ</t>
    </rPh>
    <rPh sb="22" eb="24">
      <t>ジギョウ</t>
    </rPh>
    <rPh sb="24" eb="27">
      <t>ヨサンショ</t>
    </rPh>
    <rPh sb="28" eb="30">
      <t>ベッピョウ</t>
    </rPh>
    <phoneticPr fontId="3"/>
  </si>
  <si>
    <t>随時
（対象施業実施前）</t>
    <rPh sb="0" eb="2">
      <t>ズイジ</t>
    </rPh>
    <rPh sb="4" eb="6">
      <t>タイショウ</t>
    </rPh>
    <rPh sb="6" eb="8">
      <t>セギョウ</t>
    </rPh>
    <rPh sb="8" eb="10">
      <t>ジッシ</t>
    </rPh>
    <rPh sb="10" eb="11">
      <t>マエ</t>
    </rPh>
    <phoneticPr fontId="3"/>
  </si>
  <si>
    <t>【事業完了時】
○実績報告書
○事業成績書・事業精算書（別表２）</t>
    <rPh sb="1" eb="3">
      <t>ジギョウ</t>
    </rPh>
    <rPh sb="3" eb="5">
      <t>カンリョウ</t>
    </rPh>
    <rPh sb="5" eb="6">
      <t>ジ</t>
    </rPh>
    <rPh sb="9" eb="11">
      <t>ジッセキ</t>
    </rPh>
    <rPh sb="11" eb="14">
      <t>ホウコクショ</t>
    </rPh>
    <rPh sb="16" eb="18">
      <t>ジギョウ</t>
    </rPh>
    <rPh sb="18" eb="20">
      <t>セイセキ</t>
    </rPh>
    <rPh sb="20" eb="21">
      <t>ショ</t>
    </rPh>
    <rPh sb="22" eb="24">
      <t>ジギョウ</t>
    </rPh>
    <rPh sb="24" eb="26">
      <t>セイサン</t>
    </rPh>
    <rPh sb="26" eb="27">
      <t>ショ</t>
    </rPh>
    <phoneticPr fontId="3"/>
  </si>
  <si>
    <t>○集約化施業に係る契約書又は精算書（写し）
○支出根拠書類</t>
    <rPh sb="1" eb="4">
      <t>シュウヤクカ</t>
    </rPh>
    <rPh sb="4" eb="6">
      <t>セギョウ</t>
    </rPh>
    <rPh sb="7" eb="8">
      <t>カカ</t>
    </rPh>
    <rPh sb="9" eb="12">
      <t>ケイヤクショ</t>
    </rPh>
    <rPh sb="12" eb="13">
      <t>マタ</t>
    </rPh>
    <rPh sb="14" eb="16">
      <t>セイサン</t>
    </rPh>
    <rPh sb="16" eb="17">
      <t>ショ</t>
    </rPh>
    <rPh sb="18" eb="19">
      <t>ウツ</t>
    </rPh>
    <phoneticPr fontId="3"/>
  </si>
  <si>
    <t>随時
（対象施業完了後）</t>
    <rPh sb="0" eb="2">
      <t>ズイジ</t>
    </rPh>
    <rPh sb="4" eb="6">
      <t>タイショウ</t>
    </rPh>
    <rPh sb="6" eb="8">
      <t>セギョウ</t>
    </rPh>
    <rPh sb="8" eb="10">
      <t>カンリョウ</t>
    </rPh>
    <rPh sb="10" eb="11">
      <t>ゴ</t>
    </rPh>
    <phoneticPr fontId="3"/>
  </si>
  <si>
    <t>3-4
森林施業プランナー活動推進奨励事業</t>
    <rPh sb="4" eb="8">
      <t>シンリンセギョウ</t>
    </rPh>
    <rPh sb="13" eb="15">
      <t>カツドウ</t>
    </rPh>
    <rPh sb="15" eb="17">
      <t>スイシン</t>
    </rPh>
    <rPh sb="17" eb="19">
      <t>ショウレイ</t>
    </rPh>
    <rPh sb="19" eb="21">
      <t>ジギョウ</t>
    </rPh>
    <phoneticPr fontId="3"/>
  </si>
  <si>
    <t>○施業精算書（写し）
○支出根拠書類</t>
    <rPh sb="1" eb="3">
      <t>セギョウ</t>
    </rPh>
    <rPh sb="3" eb="5">
      <t>セイサン</t>
    </rPh>
    <rPh sb="5" eb="6">
      <t>ショ</t>
    </rPh>
    <rPh sb="7" eb="8">
      <t>ウツ</t>
    </rPh>
    <phoneticPr fontId="3"/>
  </si>
  <si>
    <t>3-5
公社造林施業プランナー育成実践モデル事業</t>
    <rPh sb="4" eb="6">
      <t>コウシャ</t>
    </rPh>
    <rPh sb="6" eb="8">
      <t>ゾウリン</t>
    </rPh>
    <rPh sb="8" eb="10">
      <t>セギョウ</t>
    </rPh>
    <rPh sb="15" eb="17">
      <t>イクセイ</t>
    </rPh>
    <rPh sb="17" eb="19">
      <t>ジッセン</t>
    </rPh>
    <rPh sb="22" eb="24">
      <t>ジギョウ</t>
    </rPh>
    <phoneticPr fontId="3"/>
  </si>
  <si>
    <t>○支出根拠書類</t>
    <rPh sb="1" eb="3">
      <t>シシュツ</t>
    </rPh>
    <rPh sb="3" eb="5">
      <t>コンキョ</t>
    </rPh>
    <rPh sb="5" eb="7">
      <t>ショルイ</t>
    </rPh>
    <phoneticPr fontId="3"/>
  </si>
  <si>
    <t>４フォレストワーカー育成事業</t>
    <rPh sb="10" eb="12">
      <t>イクセイ</t>
    </rPh>
    <rPh sb="12" eb="14">
      <t>ジギョウ</t>
    </rPh>
    <phoneticPr fontId="3"/>
  </si>
  <si>
    <t>4-1
フォレストワーカー
育成研修支援事業</t>
    <rPh sb="14" eb="16">
      <t>イクセイ</t>
    </rPh>
    <rPh sb="16" eb="18">
      <t>ケンシュウ</t>
    </rPh>
    <rPh sb="18" eb="20">
      <t>シエン</t>
    </rPh>
    <rPh sb="20" eb="22">
      <t>ジギョウ</t>
    </rPh>
    <phoneticPr fontId="3"/>
  </si>
  <si>
    <t>受講決定後
　から
令和8年3月14日</t>
    <rPh sb="0" eb="2">
      <t>ジュコウ</t>
    </rPh>
    <rPh sb="2" eb="4">
      <t>ケッテイ</t>
    </rPh>
    <rPh sb="4" eb="5">
      <t>ゴ</t>
    </rPh>
    <rPh sb="10" eb="12">
      <t>レイワ</t>
    </rPh>
    <rPh sb="13" eb="14">
      <t>ネン</t>
    </rPh>
    <rPh sb="15" eb="16">
      <t>ガツ</t>
    </rPh>
    <rPh sb="18" eb="19">
      <t>ヒ</t>
    </rPh>
    <phoneticPr fontId="3"/>
  </si>
  <si>
    <t>研修受講申請書と
併せて提出</t>
    <rPh sb="0" eb="2">
      <t>ケンシュウ</t>
    </rPh>
    <rPh sb="2" eb="4">
      <t>ジュコウ</t>
    </rPh>
    <rPh sb="4" eb="7">
      <t>シンセイショ</t>
    </rPh>
    <rPh sb="9" eb="10">
      <t>アワ</t>
    </rPh>
    <rPh sb="12" eb="14">
      <t>テイシュツ</t>
    </rPh>
    <phoneticPr fontId="3"/>
  </si>
  <si>
    <t>○技能講習等修了証（写し）
○支払証明書…銀行振込依頼書等又は領収証（写し）</t>
    <phoneticPr fontId="3"/>
  </si>
  <si>
    <t>令和8年3月13日（金）</t>
    <rPh sb="0" eb="2">
      <t>レイワ</t>
    </rPh>
    <rPh sb="3" eb="4">
      <t>ネン</t>
    </rPh>
    <rPh sb="5" eb="6">
      <t>ガツ</t>
    </rPh>
    <rPh sb="8" eb="9">
      <t>ヒ</t>
    </rPh>
    <rPh sb="10" eb="11">
      <t>キン</t>
    </rPh>
    <phoneticPr fontId="3"/>
  </si>
  <si>
    <t>4-2
フォレストワーカー
育成研修奨励事業</t>
    <rPh sb="14" eb="16">
      <t>イクセイ</t>
    </rPh>
    <rPh sb="16" eb="18">
      <t>ケンシュウ</t>
    </rPh>
    <rPh sb="18" eb="20">
      <t>ショウレイ</t>
    </rPh>
    <rPh sb="20" eb="22">
      <t>ジギョウ</t>
    </rPh>
    <phoneticPr fontId="3"/>
  </si>
  <si>
    <t>令和7年度
集合研修実施期間</t>
    <rPh sb="0" eb="2">
      <t>レイワ</t>
    </rPh>
    <rPh sb="3" eb="5">
      <t>ネンド</t>
    </rPh>
    <rPh sb="6" eb="8">
      <t>シュウゴウ</t>
    </rPh>
    <rPh sb="8" eb="10">
      <t>ケンシュウ</t>
    </rPh>
    <rPh sb="10" eb="12">
      <t>ジッシ</t>
    </rPh>
    <rPh sb="12" eb="14">
      <t>キカン</t>
    </rPh>
    <phoneticPr fontId="3"/>
  </si>
  <si>
    <t>【交付申請時】
○交付申請書</t>
    <rPh sb="1" eb="3">
      <t>コウフ</t>
    </rPh>
    <rPh sb="3" eb="5">
      <t>シンセイ</t>
    </rPh>
    <rPh sb="5" eb="6">
      <t>ジ</t>
    </rPh>
    <rPh sb="9" eb="11">
      <t>コウフ</t>
    </rPh>
    <rPh sb="11" eb="14">
      <t>シンセイショ</t>
    </rPh>
    <phoneticPr fontId="3"/>
  </si>
  <si>
    <t>【事業完了時】
○実績報告書</t>
    <rPh sb="1" eb="3">
      <t>ジギョウ</t>
    </rPh>
    <rPh sb="3" eb="5">
      <t>カンリョウ</t>
    </rPh>
    <rPh sb="5" eb="6">
      <t>ジ</t>
    </rPh>
    <rPh sb="9" eb="11">
      <t>ジッセキ</t>
    </rPh>
    <rPh sb="11" eb="14">
      <t>ホウコクショ</t>
    </rPh>
    <phoneticPr fontId="3"/>
  </si>
  <si>
    <t>4-3
フォレストワーカー等研修交流支援事業</t>
    <rPh sb="13" eb="14">
      <t>トウ</t>
    </rPh>
    <rPh sb="14" eb="16">
      <t>ケンシュウ</t>
    </rPh>
    <rPh sb="16" eb="18">
      <t>コウリュウ</t>
    </rPh>
    <rPh sb="18" eb="20">
      <t>シエン</t>
    </rPh>
    <rPh sb="20" eb="22">
      <t>ジギョウ</t>
    </rPh>
    <phoneticPr fontId="3"/>
  </si>
  <si>
    <t>○研修受入先事業体概要説明書類
○研修日程表（計画）</t>
    <rPh sb="1" eb="3">
      <t>ケンシュウ</t>
    </rPh>
    <rPh sb="3" eb="5">
      <t>ウケイレ</t>
    </rPh>
    <rPh sb="5" eb="6">
      <t>サキ</t>
    </rPh>
    <rPh sb="6" eb="9">
      <t>ジギョウタイ</t>
    </rPh>
    <rPh sb="9" eb="11">
      <t>ガイヨウ</t>
    </rPh>
    <rPh sb="11" eb="13">
      <t>セツメイ</t>
    </rPh>
    <rPh sb="13" eb="15">
      <t>ショルイ</t>
    </rPh>
    <rPh sb="17" eb="19">
      <t>ケンシュウ</t>
    </rPh>
    <rPh sb="19" eb="22">
      <t>ニッテイヒョウ</t>
    </rPh>
    <rPh sb="23" eb="25">
      <t>ケイカク</t>
    </rPh>
    <phoneticPr fontId="3"/>
  </si>
  <si>
    <t>随時
（研修実施前）</t>
    <rPh sb="0" eb="2">
      <t>ズイジ</t>
    </rPh>
    <rPh sb="4" eb="6">
      <t>ケンシュウ</t>
    </rPh>
    <rPh sb="6" eb="8">
      <t>ジッシ</t>
    </rPh>
    <rPh sb="8" eb="9">
      <t>マエ</t>
    </rPh>
    <phoneticPr fontId="3"/>
  </si>
  <si>
    <t>【事業完了時】
○実績報告書
○事業成績書・事業精算書（別表２）</t>
    <rPh sb="1" eb="3">
      <t>ジギョウ</t>
    </rPh>
    <rPh sb="3" eb="5">
      <t>カンリョウ</t>
    </rPh>
    <rPh sb="5" eb="6">
      <t>ジ</t>
    </rPh>
    <rPh sb="9" eb="11">
      <t>ジッセキ</t>
    </rPh>
    <rPh sb="11" eb="14">
      <t>ホウコクショ</t>
    </rPh>
    <rPh sb="16" eb="18">
      <t>ジギョウ</t>
    </rPh>
    <rPh sb="18" eb="20">
      <t>セイセキ</t>
    </rPh>
    <rPh sb="20" eb="21">
      <t>ショ</t>
    </rPh>
    <rPh sb="22" eb="24">
      <t>ジギョウ</t>
    </rPh>
    <rPh sb="24" eb="25">
      <t>セイ</t>
    </rPh>
    <rPh sb="26" eb="27">
      <t>ショ</t>
    </rPh>
    <phoneticPr fontId="3"/>
  </si>
  <si>
    <t>○研修日程表（実績）
○謝金支払証明書
　…銀行振込依頼書等又は領収証（写し）
○研修交流の写真</t>
    <rPh sb="1" eb="3">
      <t>ケンシュウ</t>
    </rPh>
    <rPh sb="3" eb="6">
      <t>ニッテイヒョウ</t>
    </rPh>
    <rPh sb="7" eb="9">
      <t>ジッセキ</t>
    </rPh>
    <rPh sb="12" eb="14">
      <t>シャキン</t>
    </rPh>
    <rPh sb="41" eb="43">
      <t>ケンシュウ</t>
    </rPh>
    <rPh sb="43" eb="45">
      <t>コウリュウ</t>
    </rPh>
    <phoneticPr fontId="3"/>
  </si>
  <si>
    <t>随時
（研修実施後）</t>
    <rPh sb="0" eb="2">
      <t>ズイジ</t>
    </rPh>
    <rPh sb="4" eb="6">
      <t>ケンシュウ</t>
    </rPh>
    <rPh sb="6" eb="8">
      <t>ジッシ</t>
    </rPh>
    <rPh sb="8" eb="9">
      <t>ゴ</t>
    </rPh>
    <phoneticPr fontId="3"/>
  </si>
  <si>
    <t>4-4
現場指導者育成支援事業</t>
    <rPh sb="4" eb="6">
      <t>ゲンバ</t>
    </rPh>
    <rPh sb="6" eb="9">
      <t>シドウシャ</t>
    </rPh>
    <rPh sb="9" eb="11">
      <t>イクセイ</t>
    </rPh>
    <rPh sb="11" eb="13">
      <t>シエン</t>
    </rPh>
    <rPh sb="13" eb="15">
      <t>ジギョウ</t>
    </rPh>
    <phoneticPr fontId="3"/>
  </si>
  <si>
    <t>５にいがた緑の担い手育成・顕彰事業</t>
    <rPh sb="5" eb="6">
      <t>ミドリ</t>
    </rPh>
    <rPh sb="7" eb="8">
      <t>ニナ</t>
    </rPh>
    <rPh sb="9" eb="10">
      <t>テ</t>
    </rPh>
    <rPh sb="10" eb="12">
      <t>イクセイ</t>
    </rPh>
    <rPh sb="13" eb="15">
      <t>ケンショウ</t>
    </rPh>
    <rPh sb="15" eb="17">
      <t>ジギョウ</t>
    </rPh>
    <phoneticPr fontId="3"/>
  </si>
  <si>
    <t>5-3 
フォレストリーダー等キャリアアップ支援
事業</t>
    <rPh sb="14" eb="15">
      <t>トウ</t>
    </rPh>
    <rPh sb="22" eb="24">
      <t>シエン</t>
    </rPh>
    <rPh sb="25" eb="27">
      <t>ジギョウ</t>
    </rPh>
    <phoneticPr fontId="3"/>
  </si>
  <si>
    <t>○能力手当支給明細（毎月分、写し）
○該当資格の登録証または認定証（写し）</t>
    <rPh sb="1" eb="3">
      <t>ノウリョク</t>
    </rPh>
    <rPh sb="3" eb="5">
      <t>テアテ</t>
    </rPh>
    <rPh sb="5" eb="7">
      <t>シキュウ</t>
    </rPh>
    <rPh sb="7" eb="9">
      <t>メイサイ</t>
    </rPh>
    <rPh sb="10" eb="12">
      <t>マイツキ</t>
    </rPh>
    <rPh sb="12" eb="13">
      <t>フン</t>
    </rPh>
    <rPh sb="14" eb="15">
      <t>ウツ</t>
    </rPh>
    <rPh sb="19" eb="21">
      <t>ガイトウ</t>
    </rPh>
    <rPh sb="21" eb="23">
      <t>シカク</t>
    </rPh>
    <rPh sb="24" eb="26">
      <t>トウロク</t>
    </rPh>
    <rPh sb="26" eb="27">
      <t>ショウ</t>
    </rPh>
    <rPh sb="30" eb="33">
      <t>ニンテイショウ</t>
    </rPh>
    <phoneticPr fontId="3"/>
  </si>
  <si>
    <t>5-4
緑の担い手育成技能
講習等支援事業</t>
    <rPh sb="4" eb="5">
      <t>ミドリ</t>
    </rPh>
    <rPh sb="6" eb="7">
      <t>ニナ</t>
    </rPh>
    <rPh sb="8" eb="9">
      <t>テ</t>
    </rPh>
    <rPh sb="9" eb="11">
      <t>イクセイ</t>
    </rPh>
    <rPh sb="11" eb="13">
      <t>ギノウ</t>
    </rPh>
    <rPh sb="14" eb="16">
      <t>コウシュウ</t>
    </rPh>
    <rPh sb="16" eb="17">
      <t>トウ</t>
    </rPh>
    <rPh sb="17" eb="19">
      <t>シエン</t>
    </rPh>
    <rPh sb="19" eb="21">
      <t>ジギョウ</t>
    </rPh>
    <phoneticPr fontId="3"/>
  </si>
  <si>
    <t>令和7年4月1日
　から
令和8年3月31日</t>
    <rPh sb="0" eb="2">
      <t>レイワ</t>
    </rPh>
    <rPh sb="3" eb="4">
      <t>ネン</t>
    </rPh>
    <rPh sb="5" eb="6">
      <t>ツキ</t>
    </rPh>
    <rPh sb="7" eb="8">
      <t>ニチ</t>
    </rPh>
    <rPh sb="13" eb="15">
      <t>レイワ</t>
    </rPh>
    <rPh sb="16" eb="17">
      <t>ネン</t>
    </rPh>
    <rPh sb="18" eb="19">
      <t>ガツ</t>
    </rPh>
    <rPh sb="21" eb="22">
      <t>ヒ</t>
    </rPh>
    <phoneticPr fontId="3"/>
  </si>
  <si>
    <t>随時
（講習等受講前）</t>
    <rPh sb="0" eb="2">
      <t>ズイジ</t>
    </rPh>
    <rPh sb="4" eb="6">
      <t>コウシュウ</t>
    </rPh>
    <rPh sb="6" eb="7">
      <t>トウ</t>
    </rPh>
    <rPh sb="7" eb="9">
      <t>ジュコウ</t>
    </rPh>
    <rPh sb="9" eb="10">
      <t>マエ</t>
    </rPh>
    <phoneticPr fontId="3"/>
  </si>
  <si>
    <t>随時
（講習等修了後）</t>
    <rPh sb="0" eb="2">
      <t>ズイジ</t>
    </rPh>
    <rPh sb="4" eb="6">
      <t>コウシュウ</t>
    </rPh>
    <rPh sb="6" eb="7">
      <t>トウ</t>
    </rPh>
    <rPh sb="7" eb="9">
      <t>シュウリョウ</t>
    </rPh>
    <rPh sb="9" eb="10">
      <t>ゴ</t>
    </rPh>
    <phoneticPr fontId="3"/>
  </si>
  <si>
    <t>5-5
インターンシップ等
支援事業</t>
    <rPh sb="12" eb="13">
      <t>トウ</t>
    </rPh>
    <rPh sb="14" eb="16">
      <t>シエン</t>
    </rPh>
    <rPh sb="16" eb="18">
      <t>ジギョウ</t>
    </rPh>
    <phoneticPr fontId="3"/>
  </si>
  <si>
    <t>○交付申請書兼実績報告書
○事業成績書（別表２）</t>
    <phoneticPr fontId="3"/>
  </si>
  <si>
    <t>○臨時雇用契約書（写し）
○実施状況の分かるもの（作業日報、日程表、写真等）
○宿泊費請求書（宿泊を伴う場合）…領収証（写し）添付</t>
    <rPh sb="1" eb="3">
      <t>リンジ</t>
    </rPh>
    <rPh sb="3" eb="5">
      <t>コヨウ</t>
    </rPh>
    <rPh sb="5" eb="7">
      <t>ケイヤク</t>
    </rPh>
    <rPh sb="7" eb="8">
      <t>ショ</t>
    </rPh>
    <rPh sb="14" eb="16">
      <t>ジッシ</t>
    </rPh>
    <rPh sb="16" eb="18">
      <t>ジョウキョウ</t>
    </rPh>
    <rPh sb="19" eb="20">
      <t>ワ</t>
    </rPh>
    <rPh sb="25" eb="27">
      <t>サギョウ</t>
    </rPh>
    <rPh sb="27" eb="29">
      <t>ニッポウ</t>
    </rPh>
    <rPh sb="30" eb="32">
      <t>ニッテイ</t>
    </rPh>
    <rPh sb="32" eb="33">
      <t>ヒョウ</t>
    </rPh>
    <rPh sb="34" eb="36">
      <t>シャシン</t>
    </rPh>
    <rPh sb="36" eb="37">
      <t>トウ</t>
    </rPh>
    <rPh sb="40" eb="42">
      <t>シュクハク</t>
    </rPh>
    <rPh sb="42" eb="43">
      <t>ヒ</t>
    </rPh>
    <rPh sb="43" eb="45">
      <t>セイキュウ</t>
    </rPh>
    <rPh sb="45" eb="46">
      <t>ショ</t>
    </rPh>
    <rPh sb="47" eb="49">
      <t>シュクハク</t>
    </rPh>
    <rPh sb="50" eb="51">
      <t>トモナ</t>
    </rPh>
    <rPh sb="52" eb="54">
      <t>バアイ</t>
    </rPh>
    <rPh sb="63" eb="65">
      <t>テンプ</t>
    </rPh>
    <phoneticPr fontId="3"/>
  </si>
  <si>
    <t>随時
（終了後）</t>
    <rPh sb="0" eb="2">
      <t>ズイジ</t>
    </rPh>
    <rPh sb="4" eb="6">
      <t>シュウリョウ</t>
    </rPh>
    <rPh sb="6" eb="7">
      <t>ゴ</t>
    </rPh>
    <phoneticPr fontId="3"/>
  </si>
  <si>
    <r>
      <t xml:space="preserve">随時
</t>
    </r>
    <r>
      <rPr>
        <sz val="12"/>
        <color theme="1"/>
        <rFont val="ＭＳ Ｐゴシック"/>
        <family val="3"/>
        <charset val="128"/>
      </rPr>
      <t>（合格証・認定証受領後）</t>
    </r>
    <rPh sb="0" eb="2">
      <t>ズイジ</t>
    </rPh>
    <rPh sb="4" eb="6">
      <t>ゴウカク</t>
    </rPh>
    <rPh sb="6" eb="7">
      <t>ショウ</t>
    </rPh>
    <rPh sb="8" eb="11">
      <t>ニンテイショウ</t>
    </rPh>
    <rPh sb="11" eb="13">
      <t>ジュリョウ</t>
    </rPh>
    <rPh sb="13" eb="14">
      <t>ゴ</t>
    </rPh>
    <phoneticPr fontId="3"/>
  </si>
  <si>
    <r>
      <t xml:space="preserve">随時
</t>
    </r>
    <r>
      <rPr>
        <sz val="12"/>
        <color theme="1"/>
        <rFont val="ＭＳ Ｐゴシック"/>
        <family val="3"/>
        <charset val="128"/>
      </rPr>
      <t>（対象施業提案書提出前）</t>
    </r>
    <rPh sb="0" eb="2">
      <t>ズイジ</t>
    </rPh>
    <rPh sb="4" eb="6">
      <t>タイショウ</t>
    </rPh>
    <rPh sb="6" eb="8">
      <t>セギョウ</t>
    </rPh>
    <rPh sb="8" eb="11">
      <t>テイアンショ</t>
    </rPh>
    <rPh sb="11" eb="13">
      <t>テイシュツ</t>
    </rPh>
    <rPh sb="13" eb="14">
      <t>マエ</t>
    </rPh>
    <phoneticPr fontId="3"/>
  </si>
  <si>
    <t>別表２(添付書類の様式)</t>
    <phoneticPr fontId="3"/>
  </si>
  <si>
    <t>令和７年度林業事業体就労環境改善支援事業</t>
    <rPh sb="0" eb="1">
      <t>レイ</t>
    </rPh>
    <rPh sb="1" eb="2">
      <t>ワ</t>
    </rPh>
    <rPh sb="3" eb="4">
      <t>ネン</t>
    </rPh>
    <rPh sb="4" eb="5">
      <t>ド</t>
    </rPh>
    <rPh sb="5" eb="7">
      <t>リンギョウ</t>
    </rPh>
    <rPh sb="7" eb="10">
      <t>ジギョウタイ</t>
    </rPh>
    <rPh sb="10" eb="12">
      <t>シュウロウ</t>
    </rPh>
    <rPh sb="12" eb="14">
      <t>カンキョウ</t>
    </rPh>
    <rPh sb="14" eb="16">
      <t>カイゼン</t>
    </rPh>
    <rPh sb="16" eb="18">
      <t>シエン</t>
    </rPh>
    <rPh sb="18" eb="20">
      <t>ジギョウ</t>
    </rPh>
    <phoneticPr fontId="3"/>
  </si>
  <si>
    <t>１　事業計画書（事業成績書）</t>
    <rPh sb="2" eb="4">
      <t>ジギョウ</t>
    </rPh>
    <rPh sb="4" eb="7">
      <t>ケイカクショ</t>
    </rPh>
    <rPh sb="8" eb="10">
      <t>ジギョウ</t>
    </rPh>
    <rPh sb="10" eb="13">
      <t>セイセキショ</t>
    </rPh>
    <phoneticPr fontId="3"/>
  </si>
  <si>
    <t>フォローアップ区分</t>
    <rPh sb="7" eb="9">
      <t>クブン</t>
    </rPh>
    <phoneticPr fontId="3"/>
  </si>
  <si>
    <t>*フォローアップ指導の場合○を選択</t>
    <rPh sb="8" eb="10">
      <t>シドウ</t>
    </rPh>
    <rPh sb="11" eb="13">
      <t>バアイ</t>
    </rPh>
    <rPh sb="15" eb="17">
      <t>センタク</t>
    </rPh>
    <phoneticPr fontId="3"/>
  </si>
  <si>
    <t>フォローアップ等経営指導期間</t>
    <rPh sb="7" eb="8">
      <t>トウ</t>
    </rPh>
    <rPh sb="8" eb="10">
      <t>ケイエイ</t>
    </rPh>
    <rPh sb="10" eb="12">
      <t>シドウ</t>
    </rPh>
    <rPh sb="12" eb="14">
      <t>キカン</t>
    </rPh>
    <phoneticPr fontId="3"/>
  </si>
  <si>
    <t>令和　　年　　月　　日　～　令和　　年　　月　　日</t>
    <rPh sb="0" eb="1">
      <t>レイ</t>
    </rPh>
    <rPh sb="1" eb="2">
      <t>ワ</t>
    </rPh>
    <rPh sb="4" eb="5">
      <t>ネン</t>
    </rPh>
    <rPh sb="7" eb="8">
      <t>ツキ</t>
    </rPh>
    <rPh sb="10" eb="11">
      <t>ニチ</t>
    </rPh>
    <rPh sb="14" eb="15">
      <t>レイ</t>
    </rPh>
    <rPh sb="15" eb="16">
      <t>ワ</t>
    </rPh>
    <rPh sb="18" eb="19">
      <t>ネン</t>
    </rPh>
    <rPh sb="21" eb="22">
      <t>ツキ</t>
    </rPh>
    <rPh sb="24" eb="25">
      <t>ニチ</t>
    </rPh>
    <phoneticPr fontId="3"/>
  </si>
  <si>
    <t>指導依頼先</t>
    <rPh sb="0" eb="2">
      <t>シドウ</t>
    </rPh>
    <rPh sb="2" eb="5">
      <t>イライサキ</t>
    </rPh>
    <phoneticPr fontId="3"/>
  </si>
  <si>
    <t>指導対象課題及び指導結果</t>
    <rPh sb="0" eb="2">
      <t>シドウ</t>
    </rPh>
    <rPh sb="2" eb="4">
      <t>タイショウ</t>
    </rPh>
    <rPh sb="4" eb="6">
      <t>カダイ</t>
    </rPh>
    <rPh sb="6" eb="7">
      <t>オヨ</t>
    </rPh>
    <rPh sb="8" eb="10">
      <t>シドウ</t>
    </rPh>
    <rPh sb="10" eb="12">
      <t>ケッカ</t>
    </rPh>
    <phoneticPr fontId="3"/>
  </si>
  <si>
    <t>確認及び再指導希望内容</t>
    <rPh sb="0" eb="2">
      <t>カクニン</t>
    </rPh>
    <rPh sb="2" eb="3">
      <t>オヨ</t>
    </rPh>
    <rPh sb="4" eb="7">
      <t>サイシドウ</t>
    </rPh>
    <rPh sb="7" eb="9">
      <t>キボウ</t>
    </rPh>
    <rPh sb="9" eb="11">
      <t>ナイヨウ</t>
    </rPh>
    <phoneticPr fontId="3"/>
  </si>
  <si>
    <t>２　事業予算書（事業精算書）</t>
    <rPh sb="2" eb="4">
      <t>ジギョウ</t>
    </rPh>
    <rPh sb="4" eb="7">
      <t>ヨサンショ</t>
    </rPh>
    <rPh sb="8" eb="10">
      <t>ジギョウ</t>
    </rPh>
    <rPh sb="10" eb="13">
      <t>セイサンショ</t>
    </rPh>
    <phoneticPr fontId="3"/>
  </si>
  <si>
    <t>区　分</t>
    <rPh sb="0" eb="1">
      <t>ク</t>
    </rPh>
    <rPh sb="2" eb="3">
      <t>ブン</t>
    </rPh>
    <phoneticPr fontId="3"/>
  </si>
  <si>
    <t>事業費</t>
    <rPh sb="0" eb="2">
      <t>ジギョウ</t>
    </rPh>
    <rPh sb="2" eb="3">
      <t>ヒ</t>
    </rPh>
    <phoneticPr fontId="3"/>
  </si>
  <si>
    <t>備　考</t>
    <rPh sb="0" eb="1">
      <t>ビ</t>
    </rPh>
    <rPh sb="2" eb="3">
      <t>コウ</t>
    </rPh>
    <phoneticPr fontId="3"/>
  </si>
  <si>
    <t>経営指導委託費</t>
    <rPh sb="0" eb="2">
      <t>ケイエイ</t>
    </rPh>
    <rPh sb="2" eb="4">
      <t>シドウ</t>
    </rPh>
    <rPh sb="4" eb="6">
      <t>イタク</t>
    </rPh>
    <rPh sb="6" eb="7">
      <t>ヒ</t>
    </rPh>
    <phoneticPr fontId="3"/>
  </si>
  <si>
    <t>その他経費
（会議費等）</t>
    <rPh sb="2" eb="3">
      <t>タ</t>
    </rPh>
    <rPh sb="3" eb="5">
      <t>ケイヒ</t>
    </rPh>
    <rPh sb="7" eb="10">
      <t>カイギヒ</t>
    </rPh>
    <rPh sb="10" eb="11">
      <t>トウ</t>
    </rPh>
    <phoneticPr fontId="3"/>
  </si>
  <si>
    <t>計</t>
    <rPh sb="0" eb="1">
      <t>ケイ</t>
    </rPh>
    <phoneticPr fontId="3"/>
  </si>
  <si>
    <t>助成額</t>
    <rPh sb="0" eb="3">
      <t>ジョセイガク</t>
    </rPh>
    <phoneticPr fontId="3"/>
  </si>
  <si>
    <t>　注1）その他経費を計上する場合は、内容を備考欄に記入すること</t>
    <rPh sb="1" eb="2">
      <t>チュウ</t>
    </rPh>
    <rPh sb="6" eb="7">
      <t>タ</t>
    </rPh>
    <rPh sb="7" eb="9">
      <t>ケイヒ</t>
    </rPh>
    <rPh sb="10" eb="12">
      <t>ケイジョウ</t>
    </rPh>
    <rPh sb="14" eb="16">
      <t>バアイ</t>
    </rPh>
    <rPh sb="18" eb="20">
      <t>ナイヨウ</t>
    </rPh>
    <rPh sb="21" eb="23">
      <t>ビコウ</t>
    </rPh>
    <rPh sb="23" eb="24">
      <t>ラン</t>
    </rPh>
    <rPh sb="25" eb="27">
      <t>キニュウ</t>
    </rPh>
    <phoneticPr fontId="3"/>
  </si>
  <si>
    <t>　注2）助成額は百円未満切り捨てとする</t>
    <rPh sb="1" eb="2">
      <t>チュウ</t>
    </rPh>
    <rPh sb="4" eb="7">
      <t>ジョセイガク</t>
    </rPh>
    <rPh sb="8" eb="10">
      <t>ヒャクエン</t>
    </rPh>
    <rPh sb="10" eb="12">
      <t>ミマン</t>
    </rPh>
    <rPh sb="12" eb="13">
      <t>キ</t>
    </rPh>
    <rPh sb="14" eb="15">
      <t>ス</t>
    </rPh>
    <phoneticPr fontId="3"/>
  </si>
  <si>
    <t>（１事業体当たりの上限額：フォローアップ 40万円、それ以外 50万円）</t>
    <rPh sb="2" eb="4">
      <t>ジギョウ</t>
    </rPh>
    <rPh sb="4" eb="5">
      <t>タイ</t>
    </rPh>
    <rPh sb="5" eb="6">
      <t>ア</t>
    </rPh>
    <rPh sb="9" eb="11">
      <t>ジョウゲン</t>
    </rPh>
    <rPh sb="11" eb="12">
      <t>ガク</t>
    </rPh>
    <rPh sb="23" eb="25">
      <t>マンエン</t>
    </rPh>
    <rPh sb="28" eb="30">
      <t>イガイ</t>
    </rPh>
    <rPh sb="33" eb="35">
      <t>マンエン</t>
    </rPh>
    <phoneticPr fontId="3"/>
  </si>
  <si>
    <t>※添付書類　</t>
    <rPh sb="1" eb="3">
      <t>テンプ</t>
    </rPh>
    <rPh sb="3" eb="5">
      <t>ショルイ</t>
    </rPh>
    <phoneticPr fontId="3"/>
  </si>
  <si>
    <t>　・経営指導計画（委託費見積書等の写し）</t>
    <rPh sb="2" eb="4">
      <t>ケイエイ</t>
    </rPh>
    <rPh sb="4" eb="6">
      <t>シドウ</t>
    </rPh>
    <rPh sb="9" eb="11">
      <t>イタク</t>
    </rPh>
    <rPh sb="11" eb="12">
      <t>ヒ</t>
    </rPh>
    <rPh sb="12" eb="15">
      <t>ミツモリショ</t>
    </rPh>
    <rPh sb="15" eb="16">
      <t>トウ</t>
    </rPh>
    <rPh sb="17" eb="18">
      <t>ウツ</t>
    </rPh>
    <phoneticPr fontId="3"/>
  </si>
  <si>
    <t>　・支出を示す根拠書類の写し(精算書提出時）</t>
    <rPh sb="2" eb="4">
      <t>シシュツ</t>
    </rPh>
    <rPh sb="5" eb="6">
      <t>シメ</t>
    </rPh>
    <rPh sb="7" eb="9">
      <t>コンキョ</t>
    </rPh>
    <rPh sb="9" eb="11">
      <t>ショルイ</t>
    </rPh>
    <rPh sb="12" eb="13">
      <t>ウツ</t>
    </rPh>
    <rPh sb="15" eb="17">
      <t>セイサン</t>
    </rPh>
    <rPh sb="17" eb="18">
      <t>ショ</t>
    </rPh>
    <rPh sb="18" eb="20">
      <t>テイシュツ</t>
    </rPh>
    <rPh sb="20" eb="21">
      <t>ジ</t>
    </rPh>
    <phoneticPr fontId="3"/>
  </si>
  <si>
    <t>　 事業体名：</t>
    <rPh sb="2" eb="5">
      <t>ジギョウタイ</t>
    </rPh>
    <rPh sb="5" eb="6">
      <t>メイ</t>
    </rPh>
    <phoneticPr fontId="3"/>
  </si>
  <si>
    <t xml:space="preserve"> 　担当者名：</t>
    <rPh sb="2" eb="4">
      <t>タントウ</t>
    </rPh>
    <rPh sb="4" eb="5">
      <t>シャ</t>
    </rPh>
    <rPh sb="5" eb="6">
      <t>メイ</t>
    </rPh>
    <phoneticPr fontId="3"/>
  </si>
  <si>
    <t>令和７年度就労環境整備促進事業助成金交付申請書兼実績報告書</t>
    <rPh sb="0" eb="1">
      <t>レイ</t>
    </rPh>
    <rPh sb="1" eb="2">
      <t>ワ</t>
    </rPh>
    <rPh sb="5" eb="7">
      <t>シュウロウ</t>
    </rPh>
    <rPh sb="7" eb="9">
      <t>カンキョウ</t>
    </rPh>
    <rPh sb="9" eb="11">
      <t>セイビ</t>
    </rPh>
    <rPh sb="11" eb="13">
      <t>ソクシン</t>
    </rPh>
    <phoneticPr fontId="3"/>
  </si>
  <si>
    <t>・添付書類</t>
    <phoneticPr fontId="3"/>
  </si>
  <si>
    <t>（１）労働条件通知書(雇用契約書)（写し）又は雇用通知書（写し）</t>
    <rPh sb="11" eb="13">
      <t>コヨウ</t>
    </rPh>
    <rPh sb="13" eb="16">
      <t>ケイヤクショ</t>
    </rPh>
    <phoneticPr fontId="3"/>
  </si>
  <si>
    <t>（２）健康保険標準報酬月額表（写し）</t>
  </si>
  <si>
    <t>※期間途中で採用の場合…</t>
    <phoneticPr fontId="3"/>
  </si>
  <si>
    <t>※期間途中で退職の場合…</t>
  </si>
  <si>
    <t>健康保険資格喪失確認書（写し）</t>
  </si>
  <si>
    <t>・振込先</t>
  </si>
  <si>
    <t>金融機関名</t>
  </si>
  <si>
    <t>銀行・信金・信組・農協</t>
  </si>
  <si>
    <t>本支店名</t>
  </si>
  <si>
    <t>本店・支店</t>
  </si>
  <si>
    <t>預金種目</t>
  </si>
  <si>
    <t>口座番号</t>
  </si>
  <si>
    <t>口座名義</t>
  </si>
  <si>
    <t>健康保険資格取得確認および標準報酬決定</t>
    <phoneticPr fontId="3"/>
  </si>
  <si>
    <t>通知書（写し）</t>
    <phoneticPr fontId="3"/>
  </si>
  <si>
    <t>別表２(添付書類の様式)</t>
    <rPh sb="0" eb="2">
      <t>ベッピョウ</t>
    </rPh>
    <rPh sb="4" eb="6">
      <t>テンプ</t>
    </rPh>
    <rPh sb="6" eb="8">
      <t>ショルイ</t>
    </rPh>
    <rPh sb="9" eb="11">
      <t>ヨウシキ</t>
    </rPh>
    <phoneticPr fontId="3"/>
  </si>
  <si>
    <t>令和６年度就労環境整備促進事業</t>
    <rPh sb="0" eb="1">
      <t>レイ</t>
    </rPh>
    <rPh sb="1" eb="2">
      <t>ワ</t>
    </rPh>
    <rPh sb="3" eb="5">
      <t>ネンド</t>
    </rPh>
    <rPh sb="5" eb="7">
      <t>シュウロウ</t>
    </rPh>
    <rPh sb="7" eb="9">
      <t>カンキョウ</t>
    </rPh>
    <rPh sb="9" eb="11">
      <t>セイビ</t>
    </rPh>
    <rPh sb="11" eb="13">
      <t>ソクシン</t>
    </rPh>
    <rPh sb="13" eb="15">
      <t>ジギョウ</t>
    </rPh>
    <phoneticPr fontId="3"/>
  </si>
  <si>
    <t>事業体名</t>
    <phoneticPr fontId="3"/>
  </si>
  <si>
    <t>1 事業成績書</t>
    <rPh sb="2" eb="4">
      <t>ジギョウ</t>
    </rPh>
    <phoneticPr fontId="3"/>
  </si>
  <si>
    <t>担当者名</t>
    <phoneticPr fontId="3"/>
  </si>
  <si>
    <t>（１）健康保険料掛金助成</t>
    <rPh sb="3" eb="5">
      <t>ケンコウ</t>
    </rPh>
    <rPh sb="5" eb="7">
      <t>ホケン</t>
    </rPh>
    <rPh sb="7" eb="8">
      <t>リョウ</t>
    </rPh>
    <rPh sb="8" eb="10">
      <t>カケキン</t>
    </rPh>
    <rPh sb="10" eb="12">
      <t>ジョセイ</t>
    </rPh>
    <phoneticPr fontId="3"/>
  </si>
  <si>
    <t>氏    名</t>
    <rPh sb="0" eb="1">
      <t>シ</t>
    </rPh>
    <rPh sb="5" eb="6">
      <t>ナ</t>
    </rPh>
    <phoneticPr fontId="3"/>
  </si>
  <si>
    <t>年齢</t>
    <rPh sb="0" eb="2">
      <t>ネンレイ</t>
    </rPh>
    <phoneticPr fontId="3"/>
  </si>
  <si>
    <t>役職</t>
    <rPh sb="0" eb="2">
      <t>ヤクショク</t>
    </rPh>
    <phoneticPr fontId="3"/>
  </si>
  <si>
    <t>採用年月日</t>
    <rPh sb="0" eb="2">
      <t>サイヨウ</t>
    </rPh>
    <rPh sb="2" eb="5">
      <t>ネンガッピ</t>
    </rPh>
    <phoneticPr fontId="3"/>
  </si>
  <si>
    <t>退職年月日</t>
    <rPh sb="0" eb="2">
      <t>タイショク</t>
    </rPh>
    <rPh sb="2" eb="5">
      <t>ネンガッピ</t>
    </rPh>
    <phoneticPr fontId="3"/>
  </si>
  <si>
    <t>健康保険
加入月数</t>
    <rPh sb="0" eb="2">
      <t>ケンコウ</t>
    </rPh>
    <rPh sb="2" eb="4">
      <t>ホケン</t>
    </rPh>
    <rPh sb="5" eb="7">
      <t>カニュウ</t>
    </rPh>
    <rPh sb="7" eb="8">
      <t>ゲツ</t>
    </rPh>
    <rPh sb="8" eb="9">
      <t>スウ</t>
    </rPh>
    <phoneticPr fontId="3"/>
  </si>
  <si>
    <r>
      <rPr>
        <sz val="11"/>
        <color theme="1"/>
        <rFont val="ＭＳ 明朝"/>
        <family val="1"/>
        <charset val="128"/>
      </rPr>
      <t>助成金</t>
    </r>
    <r>
      <rPr>
        <sz val="8"/>
        <color theme="1"/>
        <rFont val="ＭＳ 明朝"/>
        <family val="1"/>
        <charset val="128"/>
      </rPr>
      <t xml:space="preserve">
(支援ｾﾝﾀｰ記入）</t>
    </r>
    <rPh sb="5" eb="7">
      <t>シエン</t>
    </rPh>
    <rPh sb="11" eb="13">
      <t>キニュウ</t>
    </rPh>
    <phoneticPr fontId="3"/>
  </si>
  <si>
    <t>計（　　　人）</t>
    <rPh sb="0" eb="1">
      <t>ケイ</t>
    </rPh>
    <rPh sb="5" eb="6">
      <t>ニン</t>
    </rPh>
    <phoneticPr fontId="3"/>
  </si>
  <si>
    <t>※添付書類</t>
    <rPh sb="1" eb="3">
      <t>テンプ</t>
    </rPh>
    <rPh sb="3" eb="5">
      <t>ショルイ</t>
    </rPh>
    <phoneticPr fontId="3"/>
  </si>
  <si>
    <t>１労働条件通知書（雇用契約書）（写し）または雇用通知書（写し）</t>
    <rPh sb="1" eb="3">
      <t>ロウドウ</t>
    </rPh>
    <rPh sb="3" eb="5">
      <t>ジョウケン</t>
    </rPh>
    <rPh sb="5" eb="8">
      <t>ツウチショ</t>
    </rPh>
    <rPh sb="9" eb="11">
      <t>コヨウ</t>
    </rPh>
    <rPh sb="11" eb="14">
      <t>ケイヤクショ</t>
    </rPh>
    <rPh sb="16" eb="17">
      <t>ウツ</t>
    </rPh>
    <rPh sb="22" eb="24">
      <t>コヨウ</t>
    </rPh>
    <rPh sb="24" eb="27">
      <t>ツウチショ</t>
    </rPh>
    <rPh sb="28" eb="29">
      <t>ウツ</t>
    </rPh>
    <phoneticPr fontId="3"/>
  </si>
  <si>
    <t>２健康保険標準報酬月額表（写し）</t>
    <rPh sb="1" eb="3">
      <t>ケンコウ</t>
    </rPh>
    <phoneticPr fontId="3"/>
  </si>
  <si>
    <t>３期間途中で採用の場合…健康保険資格取得確認および標準報酬決定通知書（写し）</t>
    <phoneticPr fontId="3"/>
  </si>
  <si>
    <t>　期間途中で退職の場合…健康保険資格喪失確認書（写し）</t>
    <phoneticPr fontId="3"/>
  </si>
  <si>
    <t>４協働化協定等（写し）（他事業体と協定等を締結して事業を実施している場合）</t>
    <rPh sb="1" eb="3">
      <t>キョウドウ</t>
    </rPh>
    <rPh sb="3" eb="4">
      <t>カ</t>
    </rPh>
    <rPh sb="4" eb="6">
      <t>キョウテイ</t>
    </rPh>
    <rPh sb="6" eb="7">
      <t>トウ</t>
    </rPh>
    <rPh sb="8" eb="9">
      <t>ウツ</t>
    </rPh>
    <rPh sb="12" eb="13">
      <t>タ</t>
    </rPh>
    <rPh sb="13" eb="15">
      <t>ジギョウ</t>
    </rPh>
    <rPh sb="15" eb="16">
      <t>タイ</t>
    </rPh>
    <rPh sb="17" eb="19">
      <t>キョウテイ</t>
    </rPh>
    <rPh sb="19" eb="20">
      <t>トウ</t>
    </rPh>
    <rPh sb="21" eb="23">
      <t>テイケツ</t>
    </rPh>
    <rPh sb="25" eb="27">
      <t>ジギョウ</t>
    </rPh>
    <rPh sb="28" eb="30">
      <t>ジッシ</t>
    </rPh>
    <rPh sb="34" eb="36">
      <t>バアイ</t>
    </rPh>
    <phoneticPr fontId="3"/>
  </si>
  <si>
    <t>（２）安全衛生活動経費助成</t>
    <rPh sb="3" eb="5">
      <t>アンゼン</t>
    </rPh>
    <rPh sb="5" eb="7">
      <t>エイセイ</t>
    </rPh>
    <rPh sb="7" eb="9">
      <t>カツドウ</t>
    </rPh>
    <rPh sb="9" eb="11">
      <t>ケイヒ</t>
    </rPh>
    <rPh sb="11" eb="13">
      <t>ジョセイ</t>
    </rPh>
    <phoneticPr fontId="3"/>
  </si>
  <si>
    <t>区分</t>
    <rPh sb="0" eb="2">
      <t>クブン</t>
    </rPh>
    <phoneticPr fontId="3"/>
  </si>
  <si>
    <t>備考</t>
    <rPh sb="0" eb="2">
      <t>ビコウ</t>
    </rPh>
    <phoneticPr fontId="3"/>
  </si>
  <si>
    <t>円</t>
    <phoneticPr fontId="3"/>
  </si>
  <si>
    <t>　支出を示す根拠書類の写し（請求書又は領収書等）</t>
    <rPh sb="1" eb="3">
      <t>シシュツ</t>
    </rPh>
    <rPh sb="4" eb="5">
      <t>シメ</t>
    </rPh>
    <rPh sb="6" eb="8">
      <t>コンキョ</t>
    </rPh>
    <rPh sb="8" eb="10">
      <t>ショルイ</t>
    </rPh>
    <rPh sb="11" eb="12">
      <t>ウツ</t>
    </rPh>
    <rPh sb="14" eb="17">
      <t>セイキュウショ</t>
    </rPh>
    <rPh sb="17" eb="18">
      <t>マタ</t>
    </rPh>
    <rPh sb="19" eb="21">
      <t>リョウシュウ</t>
    </rPh>
    <rPh sb="21" eb="22">
      <t>ショ</t>
    </rPh>
    <rPh sb="22" eb="23">
      <t>トウ</t>
    </rPh>
    <phoneticPr fontId="3"/>
  </si>
  <si>
    <t>※１　助成額は活動経費実績額の1/2以内で、上限は60,000円</t>
    <rPh sb="3" eb="5">
      <t>ジョセイ</t>
    </rPh>
    <rPh sb="5" eb="6">
      <t>ガク</t>
    </rPh>
    <rPh sb="7" eb="9">
      <t>カツドウ</t>
    </rPh>
    <rPh sb="9" eb="11">
      <t>ケイヒ</t>
    </rPh>
    <rPh sb="11" eb="13">
      <t>ジッセキ</t>
    </rPh>
    <rPh sb="13" eb="14">
      <t>ガク</t>
    </rPh>
    <rPh sb="18" eb="20">
      <t>イナイ</t>
    </rPh>
    <rPh sb="22" eb="24">
      <t>ジョウゲン</t>
    </rPh>
    <rPh sb="31" eb="32">
      <t>エン</t>
    </rPh>
    <phoneticPr fontId="3"/>
  </si>
  <si>
    <t>　２　区分欄は、会場借上げ・講師謝金・講師旅費・準備費（資料代、お茶代等）、AED設置経
　　　費、○○機器導入経費等の実際に支出した費目を記載する。</t>
    <rPh sb="3" eb="5">
      <t>クブン</t>
    </rPh>
    <rPh sb="5" eb="6">
      <t>ラン</t>
    </rPh>
    <rPh sb="8" eb="10">
      <t>カイジョウ</t>
    </rPh>
    <rPh sb="10" eb="12">
      <t>カリア</t>
    </rPh>
    <rPh sb="14" eb="16">
      <t>コウシ</t>
    </rPh>
    <rPh sb="16" eb="17">
      <t>シャ</t>
    </rPh>
    <rPh sb="17" eb="18">
      <t>キン</t>
    </rPh>
    <rPh sb="19" eb="21">
      <t>コウシ</t>
    </rPh>
    <rPh sb="21" eb="23">
      <t>リョヒ</t>
    </rPh>
    <rPh sb="24" eb="26">
      <t>ジュンビ</t>
    </rPh>
    <rPh sb="26" eb="27">
      <t>ヒ</t>
    </rPh>
    <rPh sb="28" eb="30">
      <t>シリョウ</t>
    </rPh>
    <rPh sb="30" eb="31">
      <t>ダイ</t>
    </rPh>
    <rPh sb="33" eb="34">
      <t>チャ</t>
    </rPh>
    <rPh sb="34" eb="35">
      <t>ダイ</t>
    </rPh>
    <rPh sb="35" eb="36">
      <t>トウ</t>
    </rPh>
    <rPh sb="41" eb="43">
      <t>セッチ</t>
    </rPh>
    <rPh sb="43" eb="44">
      <t>キョウ</t>
    </rPh>
    <rPh sb="48" eb="49">
      <t>ヒ</t>
    </rPh>
    <rPh sb="52" eb="54">
      <t>キキ</t>
    </rPh>
    <rPh sb="54" eb="56">
      <t>ドウニュウ</t>
    </rPh>
    <rPh sb="56" eb="58">
      <t>ケイヒ</t>
    </rPh>
    <rPh sb="58" eb="59">
      <t>トウ</t>
    </rPh>
    <rPh sb="60" eb="62">
      <t>ジッサイ</t>
    </rPh>
    <rPh sb="63" eb="65">
      <t>シシュツ</t>
    </rPh>
    <rPh sb="67" eb="69">
      <t>ヒモク</t>
    </rPh>
    <rPh sb="70" eb="72">
      <t>キサイ</t>
    </rPh>
    <phoneticPr fontId="3"/>
  </si>
  <si>
    <t>・添付書類　　　（１）労働条件通知書（写し）又は雇用通知書（写し）</t>
  </si>
  <si>
    <t>事業成績書（別表２）</t>
  </si>
  <si>
    <t>令和７年度就労環境整備支援事業助成金交付申請書兼実績報告書</t>
    <rPh sb="0" eb="1">
      <t>レイ</t>
    </rPh>
    <rPh sb="1" eb="2">
      <t>ワ</t>
    </rPh>
    <rPh sb="5" eb="7">
      <t>シュウロウ</t>
    </rPh>
    <rPh sb="7" eb="9">
      <t>カンキョウ</t>
    </rPh>
    <rPh sb="9" eb="11">
      <t>セイビ</t>
    </rPh>
    <phoneticPr fontId="3"/>
  </si>
  <si>
    <t>別表２(添付書類の様式)</t>
    <phoneticPr fontId="25"/>
  </si>
  <si>
    <t>事業成績書</t>
    <rPh sb="0" eb="2">
      <t>ジギョウ</t>
    </rPh>
    <rPh sb="2" eb="5">
      <t>セイセキショ</t>
    </rPh>
    <phoneticPr fontId="25"/>
  </si>
  <si>
    <t>事業体名</t>
    <rPh sb="0" eb="3">
      <t>ジギョウタイ</t>
    </rPh>
    <rPh sb="3" eb="4">
      <t>メイ</t>
    </rPh>
    <phoneticPr fontId="25"/>
  </si>
  <si>
    <t>担当者名</t>
    <rPh sb="0" eb="3">
      <t>タントウシャ</t>
    </rPh>
    <rPh sb="3" eb="4">
      <t>メイ</t>
    </rPh>
    <phoneticPr fontId="25"/>
  </si>
  <si>
    <t>＜簡易トイレ・現場休憩所リース・レンタル＞</t>
    <rPh sb="1" eb="3">
      <t>カンイ</t>
    </rPh>
    <rPh sb="7" eb="9">
      <t>ゲンバ</t>
    </rPh>
    <rPh sb="9" eb="11">
      <t>キュウケイ</t>
    </rPh>
    <rPh sb="11" eb="12">
      <t>ショ</t>
    </rPh>
    <phoneticPr fontId="25"/>
  </si>
  <si>
    <t>(単位:円 税別)</t>
    <phoneticPr fontId="25"/>
  </si>
  <si>
    <t>ﾘｰｽ･ﾚﾝﾀﾙ業者名</t>
    <rPh sb="8" eb="10">
      <t>ギョウシャ</t>
    </rPh>
    <rPh sb="10" eb="11">
      <t>メイ</t>
    </rPh>
    <phoneticPr fontId="25"/>
  </si>
  <si>
    <t>名称</t>
    <rPh sb="0" eb="2">
      <t>メイショウ</t>
    </rPh>
    <phoneticPr fontId="25"/>
  </si>
  <si>
    <t>型式・仕様等</t>
    <rPh sb="0" eb="2">
      <t>カタシキ</t>
    </rPh>
    <rPh sb="3" eb="5">
      <t>シヨウ</t>
    </rPh>
    <rPh sb="5" eb="6">
      <t>トウ</t>
    </rPh>
    <phoneticPr fontId="25"/>
  </si>
  <si>
    <t>単価</t>
    <rPh sb="0" eb="2">
      <t>タンカ</t>
    </rPh>
    <phoneticPr fontId="3"/>
  </si>
  <si>
    <t>借入期間</t>
    <rPh sb="0" eb="2">
      <t>カリイレ</t>
    </rPh>
    <rPh sb="2" eb="4">
      <t>キカン</t>
    </rPh>
    <phoneticPr fontId="25"/>
  </si>
  <si>
    <t>日数</t>
    <rPh sb="0" eb="2">
      <t>ニッスウ</t>
    </rPh>
    <phoneticPr fontId="25"/>
  </si>
  <si>
    <t>料金　　　　</t>
    <rPh sb="0" eb="2">
      <t>リョウキン</t>
    </rPh>
    <phoneticPr fontId="25"/>
  </si>
  <si>
    <t>（※件数が10件を超える場合は別用紙をご用意ください）</t>
    <rPh sb="15" eb="16">
      <t>ベツ</t>
    </rPh>
    <rPh sb="20" eb="22">
      <t>ヨウイ</t>
    </rPh>
    <phoneticPr fontId="3"/>
  </si>
  <si>
    <r>
      <rPr>
        <sz val="9"/>
        <rFont val="ＭＳ 明朝"/>
        <family val="1"/>
        <charset val="128"/>
      </rPr>
      <t>リース・レンタル</t>
    </r>
    <r>
      <rPr>
        <sz val="11"/>
        <rFont val="ＭＳ 明朝"/>
        <family val="1"/>
        <charset val="128"/>
      </rPr>
      <t>料合計</t>
    </r>
    <rPh sb="8" eb="9">
      <t>リョウ</t>
    </rPh>
    <rPh sb="9" eb="11">
      <t>ゴウケイ</t>
    </rPh>
    <phoneticPr fontId="25"/>
  </si>
  <si>
    <t>助成額</t>
    <rPh sb="0" eb="3">
      <t>ジョセイガク</t>
    </rPh>
    <phoneticPr fontId="25"/>
  </si>
  <si>
    <t>※助成額は補助残額の1/2以内で、上限は100,000円</t>
    <phoneticPr fontId="25"/>
  </si>
  <si>
    <t>※添付書類</t>
    <rPh sb="1" eb="3">
      <t>テンプ</t>
    </rPh>
    <rPh sb="3" eb="5">
      <t>ショルイ</t>
    </rPh>
    <phoneticPr fontId="25"/>
  </si>
  <si>
    <t>1 簡易トイレ・現場休憩所の貸主、期間、金額が分かる書類の写し（請求書、契約書等）</t>
    <rPh sb="2" eb="4">
      <t>カンイ</t>
    </rPh>
    <rPh sb="8" eb="10">
      <t>ゲンバ</t>
    </rPh>
    <rPh sb="10" eb="12">
      <t>キュウケイ</t>
    </rPh>
    <rPh sb="12" eb="13">
      <t>ショ</t>
    </rPh>
    <rPh sb="32" eb="35">
      <t>セイキュウショ</t>
    </rPh>
    <rPh sb="36" eb="39">
      <t>ケイヤクショ</t>
    </rPh>
    <rPh sb="39" eb="40">
      <t>トウ</t>
    </rPh>
    <phoneticPr fontId="25"/>
  </si>
  <si>
    <t>2 リース・レンタル料金支払証明書（領収書、振込証明書等）</t>
    <rPh sb="10" eb="12">
      <t>リョウキン</t>
    </rPh>
    <rPh sb="12" eb="14">
      <t>シハライ</t>
    </rPh>
    <rPh sb="14" eb="17">
      <t>ショウメイショ</t>
    </rPh>
    <rPh sb="18" eb="21">
      <t>リョウシュウショ</t>
    </rPh>
    <rPh sb="22" eb="24">
      <t>フリコミ</t>
    </rPh>
    <rPh sb="24" eb="27">
      <t>ショウメイショ</t>
    </rPh>
    <rPh sb="27" eb="28">
      <t>トウ</t>
    </rPh>
    <phoneticPr fontId="25"/>
  </si>
  <si>
    <t>令和７年度就労環境整備支援事業</t>
    <rPh sb="0" eb="1">
      <t>レイ</t>
    </rPh>
    <rPh sb="1" eb="2">
      <t>ワ</t>
    </rPh>
    <rPh sb="3" eb="5">
      <t>ネンド</t>
    </rPh>
    <rPh sb="5" eb="7">
      <t>シュウロウ</t>
    </rPh>
    <rPh sb="7" eb="9">
      <t>カンキョウ</t>
    </rPh>
    <rPh sb="9" eb="11">
      <t>セイビ</t>
    </rPh>
    <rPh sb="11" eb="13">
      <t>シエン</t>
    </rPh>
    <rPh sb="13" eb="15">
      <t>ジギョウ</t>
    </rPh>
    <phoneticPr fontId="25"/>
  </si>
  <si>
    <t>　標記事業について、公益社団法人新潟県農林公社林業労働力確保支援センター事業助成金交付要綱第４および第９の規定により、関係書類を添えて申請します。</t>
    <phoneticPr fontId="3"/>
  </si>
  <si>
    <t>令和７年度雇用促進支援事業助成金交付申請書兼実績報告書</t>
    <rPh sb="0" eb="1">
      <t>レイ</t>
    </rPh>
    <rPh sb="1" eb="2">
      <t>ワ</t>
    </rPh>
    <rPh sb="5" eb="7">
      <t>コヨウ</t>
    </rPh>
    <rPh sb="7" eb="9">
      <t>ソクシン</t>
    </rPh>
    <rPh sb="9" eb="11">
      <t>シエン</t>
    </rPh>
    <phoneticPr fontId="3"/>
  </si>
  <si>
    <t>　標記事業について、公益社団法人新潟県農林公社林業労働力確保支援センター事業助成金交付要綱第４の規定により申請します。</t>
    <phoneticPr fontId="3"/>
  </si>
  <si>
    <t>　標記事業について、公益社団法人新潟県農林公社林業労働力確保支援センター事業助成金交付要綱第４および第９の規程により、関係書類を添えて申請します。</t>
    <rPh sb="38" eb="41">
      <t>ジョセイキン</t>
    </rPh>
    <phoneticPr fontId="3"/>
  </si>
  <si>
    <t>（１）住宅手当助成</t>
    <rPh sb="3" eb="5">
      <t>ジュウタク</t>
    </rPh>
    <rPh sb="5" eb="7">
      <t>テアテ</t>
    </rPh>
    <rPh sb="7" eb="9">
      <t>ジョセイ</t>
    </rPh>
    <phoneticPr fontId="3"/>
  </si>
  <si>
    <t>住宅手当
支給額（月）</t>
    <rPh sb="0" eb="2">
      <t>ジュウタク</t>
    </rPh>
    <rPh sb="2" eb="4">
      <t>テアテ</t>
    </rPh>
    <rPh sb="5" eb="8">
      <t>シキュウガク</t>
    </rPh>
    <rPh sb="9" eb="10">
      <t>ツキ</t>
    </rPh>
    <phoneticPr fontId="3"/>
  </si>
  <si>
    <t>住宅手当
支給月数</t>
    <rPh sb="0" eb="2">
      <t>ジュウタク</t>
    </rPh>
    <rPh sb="2" eb="4">
      <t>テアテ</t>
    </rPh>
    <rPh sb="5" eb="7">
      <t>シキュウ</t>
    </rPh>
    <rPh sb="7" eb="8">
      <t>ゲツ</t>
    </rPh>
    <rPh sb="8" eb="9">
      <t>スウ</t>
    </rPh>
    <phoneticPr fontId="3"/>
  </si>
  <si>
    <t>助成金(円)</t>
    <rPh sb="4" eb="5">
      <t>エン</t>
    </rPh>
    <phoneticPr fontId="3"/>
  </si>
  <si>
    <t>１ 雇用通知書または給与規定等の手当支給を示す根拠資料の写し</t>
    <rPh sb="2" eb="4">
      <t>コヨウ</t>
    </rPh>
    <rPh sb="4" eb="6">
      <t>ツウチ</t>
    </rPh>
    <rPh sb="6" eb="7">
      <t>ショ</t>
    </rPh>
    <rPh sb="10" eb="12">
      <t>キュウヨ</t>
    </rPh>
    <rPh sb="12" eb="14">
      <t>キテイ</t>
    </rPh>
    <rPh sb="14" eb="15">
      <t>トウ</t>
    </rPh>
    <rPh sb="16" eb="18">
      <t>テアテ</t>
    </rPh>
    <rPh sb="18" eb="20">
      <t>シキュウ</t>
    </rPh>
    <rPh sb="21" eb="22">
      <t>シメ</t>
    </rPh>
    <rPh sb="23" eb="25">
      <t>コンキョ</t>
    </rPh>
    <rPh sb="25" eb="27">
      <t>シリョウ</t>
    </rPh>
    <rPh sb="28" eb="29">
      <t>ウツ</t>
    </rPh>
    <phoneticPr fontId="3"/>
  </si>
  <si>
    <t>（２）技術習得等育成経費助成</t>
    <rPh sb="3" eb="5">
      <t>ギジュツ</t>
    </rPh>
    <rPh sb="5" eb="7">
      <t>シュウトク</t>
    </rPh>
    <rPh sb="7" eb="8">
      <t>トウ</t>
    </rPh>
    <rPh sb="8" eb="10">
      <t>イクセイ</t>
    </rPh>
    <rPh sb="10" eb="12">
      <t>ケイヒ</t>
    </rPh>
    <rPh sb="12" eb="14">
      <t>ジョセイ</t>
    </rPh>
    <phoneticPr fontId="3"/>
  </si>
  <si>
    <t>育成月数</t>
    <rPh sb="0" eb="2">
      <t>イクセイ</t>
    </rPh>
    <rPh sb="2" eb="4">
      <t>ツキスウ</t>
    </rPh>
    <phoneticPr fontId="3"/>
  </si>
  <si>
    <t>助成金(円)</t>
    <rPh sb="0" eb="3">
      <t>ジョセイキン</t>
    </rPh>
    <rPh sb="4" eb="5">
      <t>エン</t>
    </rPh>
    <phoneticPr fontId="3"/>
  </si>
  <si>
    <t>※２　住宅手当助成を申請しない場合は雇用通知書等の採用年月日がわかる資料の写しを添付
　　　すること。</t>
    <rPh sb="3" eb="5">
      <t>ジュウタク</t>
    </rPh>
    <rPh sb="5" eb="7">
      <t>テアテ</t>
    </rPh>
    <rPh sb="7" eb="9">
      <t>ジョセイ</t>
    </rPh>
    <rPh sb="10" eb="12">
      <t>シンセイ</t>
    </rPh>
    <rPh sb="15" eb="17">
      <t>バアイ</t>
    </rPh>
    <rPh sb="18" eb="20">
      <t>コヨウ</t>
    </rPh>
    <rPh sb="20" eb="23">
      <t>ツウチショ</t>
    </rPh>
    <rPh sb="23" eb="24">
      <t>トウ</t>
    </rPh>
    <rPh sb="25" eb="27">
      <t>サイヨウ</t>
    </rPh>
    <rPh sb="27" eb="30">
      <t>ネンガッピ</t>
    </rPh>
    <rPh sb="34" eb="36">
      <t>シリョウ</t>
    </rPh>
    <rPh sb="37" eb="38">
      <t>ウツ</t>
    </rPh>
    <rPh sb="40" eb="42">
      <t>テンプ</t>
    </rPh>
    <phoneticPr fontId="3"/>
  </si>
  <si>
    <t>助成金計(円)</t>
    <rPh sb="0" eb="3">
      <t>ジョセイキン</t>
    </rPh>
    <rPh sb="3" eb="4">
      <t>ケイ</t>
    </rPh>
    <rPh sb="5" eb="6">
      <t>エン</t>
    </rPh>
    <phoneticPr fontId="3"/>
  </si>
  <si>
    <t>令和７年度雇用促進支援事業</t>
    <rPh sb="0" eb="1">
      <t>レイ</t>
    </rPh>
    <rPh sb="1" eb="2">
      <t>ワ</t>
    </rPh>
    <rPh sb="3" eb="5">
      <t>ネンド</t>
    </rPh>
    <rPh sb="5" eb="7">
      <t>コヨウ</t>
    </rPh>
    <rPh sb="7" eb="9">
      <t>ソクシン</t>
    </rPh>
    <rPh sb="9" eb="11">
      <t>シエン</t>
    </rPh>
    <rPh sb="11" eb="13">
      <t>ジギョウ</t>
    </rPh>
    <phoneticPr fontId="3"/>
  </si>
  <si>
    <t>※１　助成額は１人当たり月5,000円とする。</t>
    <rPh sb="3" eb="5">
      <t>ジョセイ</t>
    </rPh>
    <rPh sb="5" eb="6">
      <t>ガク</t>
    </rPh>
    <rPh sb="8" eb="9">
      <t>ニン</t>
    </rPh>
    <rPh sb="9" eb="10">
      <t>ア</t>
    </rPh>
    <rPh sb="12" eb="13">
      <t>ツキ</t>
    </rPh>
    <rPh sb="18" eb="19">
      <t>エン</t>
    </rPh>
    <phoneticPr fontId="3"/>
  </si>
  <si>
    <t>令和７年度林業機械リース・レンタル支援事業助成金交付申請書兼実績報告書</t>
    <rPh sb="0" eb="1">
      <t>レイ</t>
    </rPh>
    <rPh sb="1" eb="2">
      <t>ワ</t>
    </rPh>
    <phoneticPr fontId="3"/>
  </si>
  <si>
    <t>別表２（添付書類の様式）</t>
    <rPh sb="0" eb="2">
      <t>ベッピョウ</t>
    </rPh>
    <rPh sb="4" eb="8">
      <t>テンプショルイ</t>
    </rPh>
    <rPh sb="9" eb="11">
      <t>ヨウシキ</t>
    </rPh>
    <phoneticPr fontId="3"/>
  </si>
  <si>
    <t>経営体名：</t>
    <rPh sb="0" eb="4">
      <t>ケイエイタイメイ</t>
    </rPh>
    <phoneticPr fontId="3"/>
  </si>
  <si>
    <t>担当者名：</t>
    <rPh sb="0" eb="4">
      <t>タントウシャメイ</t>
    </rPh>
    <phoneticPr fontId="3"/>
  </si>
  <si>
    <t>機種名</t>
    <rPh sb="0" eb="3">
      <t>キシュメイ</t>
    </rPh>
    <phoneticPr fontId="3"/>
  </si>
  <si>
    <t>型式</t>
    <rPh sb="0" eb="2">
      <t>カタシキ</t>
    </rPh>
    <phoneticPr fontId="3"/>
  </si>
  <si>
    <t>ベースマシン</t>
    <phoneticPr fontId="3"/>
  </si>
  <si>
    <t>アタッチメント</t>
    <phoneticPr fontId="3"/>
  </si>
  <si>
    <t>１月</t>
    <rPh sb="1" eb="2">
      <t>ガツ</t>
    </rPh>
    <phoneticPr fontId="3"/>
  </si>
  <si>
    <t>２月</t>
    <rPh sb="1" eb="2">
      <t>ガツ</t>
    </rPh>
    <phoneticPr fontId="3"/>
  </si>
  <si>
    <t>３月</t>
  </si>
  <si>
    <t>４月</t>
  </si>
  <si>
    <t>５月</t>
  </si>
  <si>
    <t>６月</t>
  </si>
  <si>
    <t>７月</t>
  </si>
  <si>
    <t>８月</t>
  </si>
  <si>
    <t>９月</t>
  </si>
  <si>
    <t>１０月</t>
  </si>
  <si>
    <t>１１月</t>
  </si>
  <si>
    <t>１２月</t>
  </si>
  <si>
    <t>金額</t>
    <rPh sb="0" eb="2">
      <t>キンガク</t>
    </rPh>
    <phoneticPr fontId="3"/>
  </si>
  <si>
    <t>日数</t>
    <rPh sb="0" eb="2">
      <t>ニッスウ</t>
    </rPh>
    <phoneticPr fontId="3"/>
  </si>
  <si>
    <t>合計</t>
    <rPh sb="0" eb="2">
      <t>ゴウケイ</t>
    </rPh>
    <phoneticPr fontId="3"/>
  </si>
  <si>
    <t>林業機械リース・レンタル支援事業（要領抜粋）</t>
    <rPh sb="0" eb="4">
      <t>リンギョウキカイ</t>
    </rPh>
    <rPh sb="12" eb="16">
      <t>シエンジギョウ</t>
    </rPh>
    <rPh sb="17" eb="21">
      <t>ヨウリョウバッスイ</t>
    </rPh>
    <phoneticPr fontId="3"/>
  </si>
  <si>
    <t>１　助成内容</t>
    <rPh sb="2" eb="6">
      <t>ジョセイナイヨウ</t>
    </rPh>
    <phoneticPr fontId="3"/>
  </si>
  <si>
    <t>※　添付書類</t>
    <rPh sb="2" eb="6">
      <t>テンプショルイ</t>
    </rPh>
    <phoneticPr fontId="3"/>
  </si>
  <si>
    <t>２　対象機械</t>
    <rPh sb="2" eb="6">
      <t>タイショウキカイ</t>
    </rPh>
    <phoneticPr fontId="3"/>
  </si>
  <si>
    <t>　２　リース・レンタル料金支払証明書（領収書、振込証明書等）</t>
    <rPh sb="19" eb="22">
      <t>リョウシュウショ</t>
    </rPh>
    <rPh sb="23" eb="24">
      <t>フ</t>
    </rPh>
    <rPh sb="24" eb="25">
      <t>コ</t>
    </rPh>
    <rPh sb="25" eb="29">
      <t>ショウメイショトウ</t>
    </rPh>
    <phoneticPr fontId="3"/>
  </si>
  <si>
    <t>　　フェラーバンチャ、ハーベスタ、プロセッサ、フォワーダ、タワーヤーダ</t>
    <phoneticPr fontId="3"/>
  </si>
  <si>
    <t>　　スキッダ、スイングヤーダ、グラップル（旋回輪回転式に限る）</t>
    <rPh sb="21" eb="23">
      <t>センカイ</t>
    </rPh>
    <rPh sb="23" eb="24">
      <t>ワ</t>
    </rPh>
    <rPh sb="24" eb="27">
      <t>カイテンシキ</t>
    </rPh>
    <rPh sb="28" eb="29">
      <t>カギ</t>
    </rPh>
    <phoneticPr fontId="3"/>
  </si>
  <si>
    <t>&lt; 留意事項 &gt;</t>
    <rPh sb="2" eb="6">
      <t>リュウイジコウ</t>
    </rPh>
    <phoneticPr fontId="3"/>
  </si>
  <si>
    <t>３　助成額</t>
    <rPh sb="2" eb="5">
      <t>ジョセイガク</t>
    </rPh>
    <phoneticPr fontId="3"/>
  </si>
  <si>
    <t>　１　金額、日数とも請求書等の数値を記載すること。</t>
    <rPh sb="3" eb="5">
      <t>キンガク</t>
    </rPh>
    <rPh sb="6" eb="8">
      <t>ニッスウ</t>
    </rPh>
    <rPh sb="10" eb="13">
      <t>セイキュウショ</t>
    </rPh>
    <rPh sb="13" eb="14">
      <t>トウ</t>
    </rPh>
    <rPh sb="15" eb="17">
      <t>スウチ</t>
    </rPh>
    <rPh sb="18" eb="20">
      <t>キサイ</t>
    </rPh>
    <phoneticPr fontId="3"/>
  </si>
  <si>
    <t>　  　（金額欄は、本体・アタッチメント等一体の合計額）</t>
    <rPh sb="5" eb="8">
      <t>キンガクラン</t>
    </rPh>
    <rPh sb="10" eb="12">
      <t>ホンタイ</t>
    </rPh>
    <rPh sb="20" eb="21">
      <t>トウ</t>
    </rPh>
    <rPh sb="21" eb="23">
      <t>イッタイ</t>
    </rPh>
    <rPh sb="24" eb="26">
      <t>ゴウケイ</t>
    </rPh>
    <rPh sb="26" eb="27">
      <t>ガク</t>
    </rPh>
    <phoneticPr fontId="3"/>
  </si>
  <si>
    <t>４　対象期間</t>
    <rPh sb="2" eb="6">
      <t>タイショウキカン</t>
    </rPh>
    <phoneticPr fontId="3"/>
  </si>
  <si>
    <t>　２　請求書と振込証明書等の合計額が一致していること。</t>
    <rPh sb="3" eb="6">
      <t>セイキュウショ</t>
    </rPh>
    <rPh sb="7" eb="13">
      <t>フリコミショウメイショトウ</t>
    </rPh>
    <rPh sb="14" eb="17">
      <t>ゴウケイガク</t>
    </rPh>
    <rPh sb="18" eb="20">
      <t>イッチ</t>
    </rPh>
    <phoneticPr fontId="3"/>
  </si>
  <si>
    <t>　　前年度の１月から当該年度12月まで</t>
    <rPh sb="2" eb="5">
      <t>ゼンネンド</t>
    </rPh>
    <rPh sb="7" eb="8">
      <t>ガツ</t>
    </rPh>
    <rPh sb="10" eb="14">
      <t>トウガイネンド</t>
    </rPh>
    <rPh sb="16" eb="17">
      <t>ガツ</t>
    </rPh>
    <phoneticPr fontId="3"/>
  </si>
  <si>
    <t>　３　バックホウ単体のリースは補助対象外。</t>
    <rPh sb="8" eb="10">
      <t>タンタイ</t>
    </rPh>
    <rPh sb="15" eb="20">
      <t>ホジョタイショウガイ</t>
    </rPh>
    <phoneticPr fontId="3"/>
  </si>
  <si>
    <t>　４　助成対象額が300万円を超えた場合の申請助成額は60万円となります。</t>
    <rPh sb="3" eb="5">
      <t>ジョセイ</t>
    </rPh>
    <rPh sb="5" eb="7">
      <t>タイショウ</t>
    </rPh>
    <rPh sb="7" eb="8">
      <t>ガク</t>
    </rPh>
    <rPh sb="12" eb="14">
      <t>マンエン</t>
    </rPh>
    <rPh sb="15" eb="16">
      <t>コ</t>
    </rPh>
    <rPh sb="18" eb="20">
      <t>バアイ</t>
    </rPh>
    <rPh sb="21" eb="23">
      <t>シンセイ</t>
    </rPh>
    <rPh sb="23" eb="26">
      <t>ジョセイガク</t>
    </rPh>
    <rPh sb="29" eb="31">
      <t>マンエン</t>
    </rPh>
    <phoneticPr fontId="3"/>
  </si>
  <si>
    <t>令和７年度林業機械リース・レンタル支援事業　稼働状況等一覧</t>
    <rPh sb="0" eb="2">
      <t>レイワ</t>
    </rPh>
    <rPh sb="3" eb="5">
      <t>ネンド</t>
    </rPh>
    <rPh sb="5" eb="9">
      <t>リンギョウキカイ</t>
    </rPh>
    <rPh sb="17" eb="21">
      <t>シエンジギョウ</t>
    </rPh>
    <rPh sb="22" eb="29">
      <t>カドウジョウキョウトウイチラン</t>
    </rPh>
    <phoneticPr fontId="3"/>
  </si>
  <si>
    <t>令和７年度林業機械作業システム新規導入等支援事業助成金交付申請書</t>
    <rPh sb="0" eb="1">
      <t>レイ</t>
    </rPh>
    <rPh sb="1" eb="2">
      <t>ワ</t>
    </rPh>
    <rPh sb="5" eb="7">
      <t>リンギョウ</t>
    </rPh>
    <rPh sb="7" eb="9">
      <t>キカイ</t>
    </rPh>
    <rPh sb="9" eb="11">
      <t>サギョウ</t>
    </rPh>
    <rPh sb="15" eb="17">
      <t>シンキ</t>
    </rPh>
    <rPh sb="17" eb="19">
      <t>ドウニュウ</t>
    </rPh>
    <rPh sb="19" eb="20">
      <t>トウ</t>
    </rPh>
    <rPh sb="20" eb="22">
      <t>シエン</t>
    </rPh>
    <rPh sb="22" eb="24">
      <t>ジギョウ</t>
    </rPh>
    <phoneticPr fontId="3"/>
  </si>
  <si>
    <t>令和７年度林業機械作業システム新規導入等支援事業</t>
    <rPh sb="0" eb="1">
      <t>レイ</t>
    </rPh>
    <rPh sb="1" eb="2">
      <t>ワ</t>
    </rPh>
    <rPh sb="3" eb="5">
      <t>ネンド</t>
    </rPh>
    <rPh sb="5" eb="7">
      <t>リンギョウ</t>
    </rPh>
    <rPh sb="7" eb="9">
      <t>キカイ</t>
    </rPh>
    <rPh sb="9" eb="11">
      <t>サギョウ</t>
    </rPh>
    <rPh sb="15" eb="17">
      <t>シンキ</t>
    </rPh>
    <rPh sb="17" eb="19">
      <t>ドウニュウ</t>
    </rPh>
    <rPh sb="19" eb="20">
      <t>トウ</t>
    </rPh>
    <rPh sb="20" eb="22">
      <t>シエン</t>
    </rPh>
    <rPh sb="22" eb="24">
      <t>ジギョウ</t>
    </rPh>
    <phoneticPr fontId="25"/>
  </si>
  <si>
    <t>事業計画書（事業成績書）</t>
    <rPh sb="0" eb="2">
      <t>ジギョウ</t>
    </rPh>
    <rPh sb="2" eb="5">
      <t>ケイカクショ</t>
    </rPh>
    <rPh sb="6" eb="8">
      <t>ジギョウ</t>
    </rPh>
    <rPh sb="8" eb="11">
      <t>セイセキショ</t>
    </rPh>
    <phoneticPr fontId="25"/>
  </si>
  <si>
    <t>（１） 新規導入（企画提案型利用間伐）作業システム</t>
    <rPh sb="4" eb="6">
      <t>シンキ</t>
    </rPh>
    <rPh sb="6" eb="8">
      <t>ドウニュウ</t>
    </rPh>
    <rPh sb="9" eb="11">
      <t>キカク</t>
    </rPh>
    <rPh sb="11" eb="14">
      <t>テイアンガタ</t>
    </rPh>
    <rPh sb="14" eb="16">
      <t>リヨウ</t>
    </rPh>
    <rPh sb="16" eb="18">
      <t>カンバツ</t>
    </rPh>
    <rPh sb="19" eb="21">
      <t>サギョウ</t>
    </rPh>
    <phoneticPr fontId="25"/>
  </si>
  <si>
    <t>従来の作業システム</t>
    <rPh sb="0" eb="2">
      <t>ジュウライ</t>
    </rPh>
    <rPh sb="3" eb="5">
      <t>サギョウ</t>
    </rPh>
    <phoneticPr fontId="3"/>
  </si>
  <si>
    <t>新作業システム</t>
    <rPh sb="0" eb="1">
      <t>シン</t>
    </rPh>
    <rPh sb="1" eb="3">
      <t>サギョウ</t>
    </rPh>
    <phoneticPr fontId="3"/>
  </si>
  <si>
    <t>※企画提案型利用間伐の場合は、新作業システム欄にのみ記入すること</t>
    <rPh sb="1" eb="3">
      <t>キカク</t>
    </rPh>
    <rPh sb="3" eb="6">
      <t>テイアンガタ</t>
    </rPh>
    <rPh sb="6" eb="8">
      <t>リヨウ</t>
    </rPh>
    <rPh sb="8" eb="10">
      <t>カンバツ</t>
    </rPh>
    <rPh sb="11" eb="13">
      <t>バアイ</t>
    </rPh>
    <rPh sb="15" eb="18">
      <t>シンサギョウ</t>
    </rPh>
    <rPh sb="22" eb="23">
      <t>ラン</t>
    </rPh>
    <rPh sb="26" eb="28">
      <t>キニュウ</t>
    </rPh>
    <phoneticPr fontId="3"/>
  </si>
  <si>
    <t>（２） 新作業システム導入（企画提案型利用間伐）施業地</t>
    <rPh sb="4" eb="5">
      <t>シン</t>
    </rPh>
    <rPh sb="5" eb="7">
      <t>サギョウ</t>
    </rPh>
    <rPh sb="11" eb="13">
      <t>ドウニュウ</t>
    </rPh>
    <rPh sb="14" eb="16">
      <t>キカク</t>
    </rPh>
    <rPh sb="16" eb="19">
      <t>テイアンガタ</t>
    </rPh>
    <rPh sb="19" eb="21">
      <t>リヨウ</t>
    </rPh>
    <rPh sb="21" eb="23">
      <t>カンバツ</t>
    </rPh>
    <rPh sb="24" eb="26">
      <t>セギョウ</t>
    </rPh>
    <rPh sb="26" eb="27">
      <t>チ</t>
    </rPh>
    <phoneticPr fontId="25"/>
  </si>
  <si>
    <t>　所在地</t>
    <rPh sb="1" eb="3">
      <t>ショザイ</t>
    </rPh>
    <rPh sb="3" eb="4">
      <t>チ</t>
    </rPh>
    <phoneticPr fontId="3"/>
  </si>
  <si>
    <t>　面　積</t>
    <rPh sb="1" eb="2">
      <t>メン</t>
    </rPh>
    <rPh sb="3" eb="4">
      <t>ツミ</t>
    </rPh>
    <phoneticPr fontId="3"/>
  </si>
  <si>
    <t>ha</t>
    <phoneticPr fontId="3"/>
  </si>
  <si>
    <t>樹　種</t>
    <rPh sb="0" eb="1">
      <t>ジュ</t>
    </rPh>
    <rPh sb="2" eb="3">
      <t>タネ</t>
    </rPh>
    <phoneticPr fontId="3"/>
  </si>
  <si>
    <t>林　齢</t>
    <rPh sb="0" eb="1">
      <t>ハヤシ</t>
    </rPh>
    <rPh sb="2" eb="3">
      <t>トシ</t>
    </rPh>
    <phoneticPr fontId="3"/>
  </si>
  <si>
    <t>年生</t>
    <rPh sb="0" eb="1">
      <t>ネン</t>
    </rPh>
    <rPh sb="1" eb="2">
      <t>セイ</t>
    </rPh>
    <phoneticPr fontId="3"/>
  </si>
  <si>
    <t>　搬出予定材積</t>
    <rPh sb="1" eb="3">
      <t>ハンシュツ</t>
    </rPh>
    <rPh sb="3" eb="5">
      <t>ヨテイ</t>
    </rPh>
    <rPh sb="5" eb="7">
      <t>ザイセキ</t>
    </rPh>
    <phoneticPr fontId="3"/>
  </si>
  <si>
    <t>ｍ3</t>
    <phoneticPr fontId="3"/>
  </si>
  <si>
    <t>作業予定期間</t>
    <rPh sb="0" eb="2">
      <t>サギョウ</t>
    </rPh>
    <rPh sb="2" eb="4">
      <t>ヨテイ</t>
    </rPh>
    <rPh sb="4" eb="6">
      <t>キカン</t>
    </rPh>
    <phoneticPr fontId="3"/>
  </si>
  <si>
    <t>（　 　日間）</t>
    <rPh sb="4" eb="5">
      <t>ニチ</t>
    </rPh>
    <rPh sb="5" eb="6">
      <t>カン</t>
    </rPh>
    <phoneticPr fontId="3"/>
  </si>
  <si>
    <t>＜新システムで試行する（利用間伐で使用する）林業機械のリース・レンタル＞</t>
    <rPh sb="1" eb="2">
      <t>シン</t>
    </rPh>
    <rPh sb="7" eb="9">
      <t>シコウ</t>
    </rPh>
    <rPh sb="12" eb="14">
      <t>リヨウ</t>
    </rPh>
    <rPh sb="14" eb="16">
      <t>カンバツ</t>
    </rPh>
    <rPh sb="17" eb="19">
      <t>シヨウ</t>
    </rPh>
    <rPh sb="22" eb="24">
      <t>リンギョウ</t>
    </rPh>
    <rPh sb="24" eb="26">
      <t>キカイ</t>
    </rPh>
    <phoneticPr fontId="25"/>
  </si>
  <si>
    <t>機種名</t>
    <rPh sb="0" eb="2">
      <t>キシュ</t>
    </rPh>
    <rPh sb="2" eb="3">
      <t>メイ</t>
    </rPh>
    <phoneticPr fontId="25"/>
  </si>
  <si>
    <t>型式 (ﾍﾞｰｽ・ﾒｰｶｰ)</t>
    <rPh sb="0" eb="2">
      <t>カタシキ</t>
    </rPh>
    <phoneticPr fontId="25"/>
  </si>
  <si>
    <t>(ｱﾀｯﾁﾒﾝﾄ・ﾒｰｶｰ)</t>
    <phoneticPr fontId="25"/>
  </si>
  <si>
    <t>※助成額は支援センターに確認して記入する。</t>
    <rPh sb="5" eb="7">
      <t>シエン</t>
    </rPh>
    <rPh sb="12" eb="14">
      <t>カクニン</t>
    </rPh>
    <rPh sb="16" eb="18">
      <t>キニュウ</t>
    </rPh>
    <phoneticPr fontId="25"/>
  </si>
  <si>
    <t>1 機械の貸主、機種、期間、金額が分かる書類の写し（請求書、契約書等）</t>
    <rPh sb="26" eb="29">
      <t>セイキュウショ</t>
    </rPh>
    <rPh sb="30" eb="33">
      <t>ケイヤクショ</t>
    </rPh>
    <rPh sb="33" eb="34">
      <t>トウ</t>
    </rPh>
    <phoneticPr fontId="25"/>
  </si>
  <si>
    <t>2 企画提案型利用間伐の場合、契約書の写し（交付申請時に添付）</t>
    <rPh sb="2" eb="4">
      <t>キカク</t>
    </rPh>
    <rPh sb="4" eb="7">
      <t>テイアンガタ</t>
    </rPh>
    <rPh sb="7" eb="9">
      <t>リヨウ</t>
    </rPh>
    <rPh sb="9" eb="11">
      <t>カンバツ</t>
    </rPh>
    <rPh sb="12" eb="14">
      <t>バアイ</t>
    </rPh>
    <rPh sb="15" eb="18">
      <t>ケイヤクショ</t>
    </rPh>
    <rPh sb="19" eb="20">
      <t>ウツ</t>
    </rPh>
    <rPh sb="22" eb="24">
      <t>コウフ</t>
    </rPh>
    <rPh sb="24" eb="27">
      <t>シンセイジ</t>
    </rPh>
    <rPh sb="28" eb="30">
      <t>テンプ</t>
    </rPh>
    <phoneticPr fontId="3"/>
  </si>
  <si>
    <t>3 リース・レンタル料金支払証明書（領収書、振込証明書等）（事業成績書の場合）</t>
    <rPh sb="10" eb="12">
      <t>リョウキン</t>
    </rPh>
    <rPh sb="12" eb="14">
      <t>シハライ</t>
    </rPh>
    <rPh sb="14" eb="17">
      <t>ショウメイショ</t>
    </rPh>
    <rPh sb="18" eb="21">
      <t>リョウシュウショ</t>
    </rPh>
    <rPh sb="22" eb="24">
      <t>フリコミ</t>
    </rPh>
    <rPh sb="24" eb="27">
      <t>ショウメイショ</t>
    </rPh>
    <rPh sb="27" eb="28">
      <t>トウ</t>
    </rPh>
    <rPh sb="30" eb="32">
      <t>ジギョウ</t>
    </rPh>
    <rPh sb="32" eb="35">
      <t>セイセキショ</t>
    </rPh>
    <rPh sb="36" eb="38">
      <t>バアイ</t>
    </rPh>
    <phoneticPr fontId="25"/>
  </si>
  <si>
    <r>
      <t>　　高性能林業機械等本体に係るリース・レンタル料（</t>
    </r>
    <r>
      <rPr>
        <u/>
        <sz val="12"/>
        <color theme="1"/>
        <rFont val="ＭＳ 明朝"/>
        <family val="1"/>
        <charset val="128"/>
      </rPr>
      <t>付随する保証料等を除く</t>
    </r>
    <r>
      <rPr>
        <sz val="12"/>
        <color theme="1"/>
        <rFont val="ＭＳ 明朝"/>
        <family val="1"/>
        <charset val="128"/>
      </rPr>
      <t>）</t>
    </r>
    <rPh sb="2" eb="5">
      <t>コウセイノウ</t>
    </rPh>
    <rPh sb="5" eb="7">
      <t>リンギョウ</t>
    </rPh>
    <rPh sb="7" eb="9">
      <t>キカイ</t>
    </rPh>
    <rPh sb="9" eb="10">
      <t>トウ</t>
    </rPh>
    <rPh sb="10" eb="12">
      <t>ホンタイ</t>
    </rPh>
    <rPh sb="13" eb="14">
      <t>カカ</t>
    </rPh>
    <rPh sb="23" eb="24">
      <t>リョウ</t>
    </rPh>
    <rPh sb="25" eb="27">
      <t>フズイ</t>
    </rPh>
    <rPh sb="29" eb="33">
      <t>ホショウリョウトウ</t>
    </rPh>
    <rPh sb="34" eb="35">
      <t>ノゾ</t>
    </rPh>
    <phoneticPr fontId="3"/>
  </si>
  <si>
    <r>
      <t>　　リース・レンタル料の５分の１以内（</t>
    </r>
    <r>
      <rPr>
        <u/>
        <sz val="12"/>
        <color theme="1"/>
        <rFont val="ＭＳ 明朝"/>
        <family val="1"/>
        <charset val="128"/>
      </rPr>
      <t>１事業体当たり６０万円を限度</t>
    </r>
    <r>
      <rPr>
        <sz val="12"/>
        <color theme="1"/>
        <rFont val="ＭＳ 明朝"/>
        <family val="1"/>
        <charset val="128"/>
      </rPr>
      <t>）</t>
    </r>
    <rPh sb="10" eb="11">
      <t>リョウ</t>
    </rPh>
    <rPh sb="13" eb="14">
      <t>ブン</t>
    </rPh>
    <rPh sb="16" eb="18">
      <t>イナイ</t>
    </rPh>
    <rPh sb="20" eb="23">
      <t>ジギョウタイ</t>
    </rPh>
    <rPh sb="23" eb="24">
      <t>ア</t>
    </rPh>
    <rPh sb="28" eb="30">
      <t>マンエン</t>
    </rPh>
    <rPh sb="31" eb="33">
      <t>ゲンド</t>
    </rPh>
    <phoneticPr fontId="3"/>
  </si>
  <si>
    <t>リース・レンタル
業者名</t>
    <rPh sb="9" eb="12">
      <t>ギョウシャメイ</t>
    </rPh>
    <phoneticPr fontId="3"/>
  </si>
  <si>
    <t>№</t>
    <phoneticPr fontId="3"/>
  </si>
  <si>
    <r>
      <t>借入日数（日）・金額（円：</t>
    </r>
    <r>
      <rPr>
        <b/>
        <sz val="11"/>
        <color theme="1"/>
        <rFont val="ＭＳ 明朝"/>
        <family val="1"/>
        <charset val="128"/>
      </rPr>
      <t>税別</t>
    </r>
    <r>
      <rPr>
        <sz val="11"/>
        <color theme="1"/>
        <rFont val="ＭＳ 明朝"/>
        <family val="1"/>
        <charset val="128"/>
      </rPr>
      <t>）</t>
    </r>
    <rPh sb="0" eb="2">
      <t>カリイレ</t>
    </rPh>
    <rPh sb="2" eb="4">
      <t>ニッスウ</t>
    </rPh>
    <rPh sb="5" eb="6">
      <t>ヒ</t>
    </rPh>
    <rPh sb="8" eb="10">
      <t>キンガク</t>
    </rPh>
    <rPh sb="11" eb="12">
      <t>エン</t>
    </rPh>
    <rPh sb="13" eb="15">
      <t>ゼイベツ</t>
    </rPh>
    <phoneticPr fontId="3"/>
  </si>
  <si>
    <t>　１　機械の貸主、機種、期間、金額がわかる書類の写し（請求書等）</t>
    <rPh sb="3" eb="5">
      <t>キカイ</t>
    </rPh>
    <rPh sb="9" eb="11">
      <t>キシュ</t>
    </rPh>
    <rPh sb="27" eb="31">
      <t>セイキュウショトウ</t>
    </rPh>
    <phoneticPr fontId="3"/>
  </si>
  <si>
    <t>普通・当座</t>
  </si>
  <si>
    <t>令和７年度森林施業プランナー等育成研修奨励事業助成金交付申請書</t>
    <rPh sb="0" eb="1">
      <t>レイ</t>
    </rPh>
    <rPh sb="1" eb="2">
      <t>ワ</t>
    </rPh>
    <rPh sb="5" eb="7">
      <t>シンリン</t>
    </rPh>
    <rPh sb="7" eb="9">
      <t>セギョウ</t>
    </rPh>
    <rPh sb="14" eb="15">
      <t>トウ</t>
    </rPh>
    <rPh sb="15" eb="17">
      <t>イクセイ</t>
    </rPh>
    <rPh sb="17" eb="19">
      <t>ケンシュウ</t>
    </rPh>
    <rPh sb="19" eb="21">
      <t>ショウレイ</t>
    </rPh>
    <rPh sb="21" eb="23">
      <t>ジギョウ</t>
    </rPh>
    <phoneticPr fontId="3"/>
  </si>
  <si>
    <t>標記事業について、公益社団法人新潟県農林公社林業労働力確保支援センター事業助成金交付要綱第４の規定により申請します。</t>
    <phoneticPr fontId="3"/>
  </si>
  <si>
    <t>事業計画書（事業成績書）</t>
    <rPh sb="0" eb="2">
      <t>ジギョウ</t>
    </rPh>
    <rPh sb="2" eb="5">
      <t>ケイカクショ</t>
    </rPh>
    <rPh sb="6" eb="8">
      <t>ジギョウ</t>
    </rPh>
    <rPh sb="8" eb="11">
      <t>セイセキショ</t>
    </rPh>
    <phoneticPr fontId="3"/>
  </si>
  <si>
    <t>事業体名：</t>
    <rPh sb="0" eb="2">
      <t>ジギョウ</t>
    </rPh>
    <rPh sb="2" eb="3">
      <t>タイ</t>
    </rPh>
    <rPh sb="3" eb="4">
      <t>メイ</t>
    </rPh>
    <phoneticPr fontId="3"/>
  </si>
  <si>
    <t>受講者名</t>
    <rPh sb="0" eb="3">
      <t>ジュコウシャ</t>
    </rPh>
    <rPh sb="3" eb="4">
      <t>メイ</t>
    </rPh>
    <phoneticPr fontId="3"/>
  </si>
  <si>
    <t>（</t>
    <phoneticPr fontId="3"/>
  </si>
  <si>
    <t>　</t>
    <phoneticPr fontId="3" type="Hiragana" alignment="center"/>
  </si>
  <si>
    <t>）（</t>
    <phoneticPr fontId="3"/>
  </si>
  <si>
    <t>）</t>
    <phoneticPr fontId="3"/>
  </si>
  <si>
    <t>区　　分</t>
    <rPh sb="0" eb="1">
      <t>ク</t>
    </rPh>
    <rPh sb="3" eb="4">
      <t>ブン</t>
    </rPh>
    <phoneticPr fontId="3"/>
  </si>
  <si>
    <t>内　　　　容</t>
    <rPh sb="0" eb="1">
      <t>ウチ</t>
    </rPh>
    <rPh sb="5" eb="6">
      <t>カタチ</t>
    </rPh>
    <phoneticPr fontId="3"/>
  </si>
  <si>
    <t>助成金</t>
    <rPh sb="0" eb="2">
      <t>ジョセイ</t>
    </rPh>
    <rPh sb="2" eb="3">
      <t>キン</t>
    </rPh>
    <phoneticPr fontId="3"/>
  </si>
  <si>
    <t>備　　考</t>
    <rPh sb="0" eb="1">
      <t>ビ</t>
    </rPh>
    <rPh sb="3" eb="4">
      <t>コウ</t>
    </rPh>
    <phoneticPr fontId="3"/>
  </si>
  <si>
    <t>一次研修</t>
    <rPh sb="0" eb="2">
      <t>イチジ</t>
    </rPh>
    <rPh sb="2" eb="4">
      <t>ケンシュウ</t>
    </rPh>
    <phoneticPr fontId="3"/>
  </si>
  <si>
    <t>第１回目</t>
    <rPh sb="0" eb="1">
      <t>ダイ</t>
    </rPh>
    <rPh sb="2" eb="3">
      <t>カイ</t>
    </rPh>
    <rPh sb="3" eb="4">
      <t>メ</t>
    </rPh>
    <phoneticPr fontId="3"/>
  </si>
  <si>
    <t>月</t>
    <rPh sb="0" eb="1">
      <t>ツキ</t>
    </rPh>
    <phoneticPr fontId="3"/>
  </si>
  <si>
    <t>日</t>
    <rPh sb="0" eb="1">
      <t>ニチ</t>
    </rPh>
    <phoneticPr fontId="3"/>
  </si>
  <si>
    <t>～</t>
    <phoneticPr fontId="3"/>
  </si>
  <si>
    <t>円</t>
    <rPh sb="0" eb="1">
      <t>えん</t>
    </rPh>
    <phoneticPr fontId="3" type="Hiragana" alignment="center"/>
  </si>
  <si>
    <t>森林経営
プランナー
研修</t>
    <rPh sb="0" eb="2">
      <t>しんりん</t>
    </rPh>
    <rPh sb="2" eb="4">
      <t>けいえい</t>
    </rPh>
    <rPh sb="11" eb="13">
      <t>けんしゅう</t>
    </rPh>
    <phoneticPr fontId="3" type="Hiragana" alignment="center"/>
  </si>
  <si>
    <t>第２回目</t>
    <rPh sb="0" eb="1">
      <t>ダイ</t>
    </rPh>
    <rPh sb="2" eb="3">
      <t>カイ</t>
    </rPh>
    <rPh sb="3" eb="4">
      <t>メ</t>
    </rPh>
    <phoneticPr fontId="3"/>
  </si>
  <si>
    <t>第３回目</t>
    <rPh sb="0" eb="1">
      <t>ダイ</t>
    </rPh>
    <rPh sb="2" eb="3">
      <t>カイ</t>
    </rPh>
    <rPh sb="3" eb="4">
      <t>メ</t>
    </rPh>
    <phoneticPr fontId="3"/>
  </si>
  <si>
    <t>合計</t>
    <rPh sb="0" eb="2">
      <t>ごうけい</t>
    </rPh>
    <phoneticPr fontId="3" type="Hiragana" alignment="center"/>
  </si>
  <si>
    <t>注１）</t>
    <rPh sb="0" eb="1">
      <t>チュウ</t>
    </rPh>
    <phoneticPr fontId="3"/>
  </si>
  <si>
    <t>注２）</t>
    <rPh sb="0" eb="1">
      <t>チュウ</t>
    </rPh>
    <phoneticPr fontId="3"/>
  </si>
  <si>
    <t>令和７年度森林施業プランナー等育成研修奨励事業</t>
    <rPh sb="0" eb="1">
      <t>レイ</t>
    </rPh>
    <rPh sb="1" eb="2">
      <t>ワ</t>
    </rPh>
    <rPh sb="5" eb="7">
      <t>シンリン</t>
    </rPh>
    <rPh sb="7" eb="9">
      <t>セギョウ</t>
    </rPh>
    <rPh sb="14" eb="15">
      <t>トウ</t>
    </rPh>
    <rPh sb="15" eb="17">
      <t>イクセイ</t>
    </rPh>
    <rPh sb="17" eb="19">
      <t>ケンシュウ</t>
    </rPh>
    <rPh sb="19" eb="21">
      <t>ショウレイ</t>
    </rPh>
    <rPh sb="21" eb="23">
      <t>ジギョウ</t>
    </rPh>
    <phoneticPr fontId="3"/>
  </si>
  <si>
    <t>受講者の賃金相当額の一部で１人１日１万円以内です。受講者が複数でかつ</t>
    <rPh sb="0" eb="3">
      <t>ジュコウシャ</t>
    </rPh>
    <rPh sb="4" eb="6">
      <t>チンギン</t>
    </rPh>
    <rPh sb="6" eb="8">
      <t>ソウトウ</t>
    </rPh>
    <rPh sb="8" eb="9">
      <t>ガク</t>
    </rPh>
    <rPh sb="10" eb="12">
      <t>イチブ</t>
    </rPh>
    <rPh sb="14" eb="15">
      <t>ニン</t>
    </rPh>
    <rPh sb="16" eb="17">
      <t>ニチ</t>
    </rPh>
    <rPh sb="18" eb="20">
      <t>マンエン</t>
    </rPh>
    <rPh sb="20" eb="22">
      <t>イナイ</t>
    </rPh>
    <rPh sb="25" eb="28">
      <t>ジュコウシャ</t>
    </rPh>
    <rPh sb="29" eb="31">
      <t>フクスウ</t>
    </rPh>
    <phoneticPr fontId="3"/>
  </si>
  <si>
    <t>てください。</t>
  </si>
  <si>
    <t>１人１日１万円に満たない受講者がいる場合、受講者ごとの内訳書を添付し</t>
    <phoneticPr fontId="3"/>
  </si>
  <si>
    <t>区分欄は、該当する研修を○で囲うこと。</t>
    <rPh sb="0" eb="2">
      <t>クブン</t>
    </rPh>
    <rPh sb="2" eb="3">
      <t>ラン</t>
    </rPh>
    <rPh sb="5" eb="7">
      <t>ガイトウ</t>
    </rPh>
    <rPh sb="9" eb="11">
      <t>ケンシュウ</t>
    </rPh>
    <rPh sb="14" eb="15">
      <t>カコ</t>
    </rPh>
    <phoneticPr fontId="3"/>
  </si>
  <si>
    <t>実績額</t>
    <rPh sb="0" eb="2">
      <t>ジッセキ</t>
    </rPh>
    <rPh sb="2" eb="3">
      <t>ガク</t>
    </rPh>
    <phoneticPr fontId="3"/>
  </si>
  <si>
    <t>事業成績書（別表２）</t>
    <rPh sb="0" eb="2">
      <t>ジギョウ</t>
    </rPh>
    <rPh sb="2" eb="5">
      <t>セイセキショ</t>
    </rPh>
    <rPh sb="6" eb="8">
      <t>ベッピョウ</t>
    </rPh>
    <phoneticPr fontId="3"/>
  </si>
  <si>
    <t>振込先</t>
    <rPh sb="0" eb="3">
      <t>フリコミサキ</t>
    </rPh>
    <phoneticPr fontId="3"/>
  </si>
  <si>
    <t>令和７年度森林施業プランナー等認定奨励事業助成金交付申請書兼実績報告書</t>
    <rPh sb="0" eb="1">
      <t>レイ</t>
    </rPh>
    <rPh sb="1" eb="2">
      <t>ワ</t>
    </rPh>
    <rPh sb="5" eb="7">
      <t>シンリン</t>
    </rPh>
    <rPh sb="7" eb="9">
      <t>セギョウ</t>
    </rPh>
    <rPh sb="14" eb="15">
      <t>トウ</t>
    </rPh>
    <rPh sb="15" eb="17">
      <t>ニンテイ</t>
    </rPh>
    <rPh sb="17" eb="19">
      <t>ショウレイ</t>
    </rPh>
    <rPh sb="19" eb="21">
      <t>ジギョウ</t>
    </rPh>
    <rPh sb="29" eb="30">
      <t>ケン</t>
    </rPh>
    <rPh sb="30" eb="32">
      <t>ジッセキ</t>
    </rPh>
    <rPh sb="32" eb="35">
      <t>ホウコクショ</t>
    </rPh>
    <phoneticPr fontId="3"/>
  </si>
  <si>
    <t>事業成績書</t>
    <rPh sb="0" eb="2">
      <t>ジギョウ</t>
    </rPh>
    <rPh sb="2" eb="5">
      <t>セイセキショ</t>
    </rPh>
    <phoneticPr fontId="3"/>
  </si>
  <si>
    <t>事業体名：</t>
    <rPh sb="0" eb="2">
      <t>じぎょう</t>
    </rPh>
    <rPh sb="2" eb="3">
      <t>たい</t>
    </rPh>
    <rPh sb="3" eb="4">
      <t>めい</t>
    </rPh>
    <phoneticPr fontId="3" type="Hiragana" alignment="center"/>
  </si>
  <si>
    <t>氏　名</t>
    <rPh sb="0" eb="1">
      <t>ふり</t>
    </rPh>
    <rPh sb="2" eb="3">
      <t>がな</t>
    </rPh>
    <phoneticPr fontId="41" type="Hiragana" alignment="center"/>
  </si>
  <si>
    <t>役　職</t>
    <rPh sb="0" eb="1">
      <t>やく</t>
    </rPh>
    <rPh sb="2" eb="3">
      <t>しょく</t>
    </rPh>
    <phoneticPr fontId="3" type="Hiragana" alignment="center"/>
  </si>
  <si>
    <t>試験の種類</t>
    <rPh sb="0" eb="2">
      <t>シケン</t>
    </rPh>
    <rPh sb="3" eb="5">
      <t>シュルイ</t>
    </rPh>
    <phoneticPr fontId="3"/>
  </si>
  <si>
    <t>助成額</t>
    <rPh sb="0" eb="3">
      <t>じょせいがく</t>
    </rPh>
    <phoneticPr fontId="3" type="Hiragana" alignment="center"/>
  </si>
  <si>
    <t>（該当試験にそれぞれ○を付す）</t>
    <rPh sb="1" eb="3">
      <t>ガイトウ</t>
    </rPh>
    <rPh sb="3" eb="5">
      <t>シケン</t>
    </rPh>
    <rPh sb="12" eb="13">
      <t>フ</t>
    </rPh>
    <phoneticPr fontId="3"/>
  </si>
  <si>
    <t>・一次試験</t>
    <rPh sb="1" eb="3">
      <t>いちじ</t>
    </rPh>
    <rPh sb="3" eb="5">
      <t>しけん</t>
    </rPh>
    <phoneticPr fontId="3" type="Hiragana" alignment="center"/>
  </si>
  <si>
    <t>・二次試験</t>
    <rPh sb="1" eb="3">
      <t>にじ</t>
    </rPh>
    <rPh sb="3" eb="5">
      <t>しけん</t>
    </rPh>
    <phoneticPr fontId="3" type="Hiragana" alignment="center"/>
  </si>
  <si>
    <t xml:space="preserve"> ・森林経営プランナー</t>
    <rPh sb="2" eb="4">
      <t>しんりん</t>
    </rPh>
    <rPh sb="4" eb="6">
      <t>けいえい</t>
    </rPh>
    <phoneticPr fontId="41" type="Hiragana" alignment="center"/>
  </si>
  <si>
    <t>合計</t>
    <rPh sb="0" eb="2">
      <t>ごうけい</t>
    </rPh>
    <phoneticPr fontId="41" type="Hiragana" alignment="center"/>
  </si>
  <si>
    <t>円</t>
    <rPh sb="0" eb="1">
      <t>えん</t>
    </rPh>
    <phoneticPr fontId="41" type="Hiragana" alignment="center"/>
  </si>
  <si>
    <t>令和７年度森林施業プランナー等認定奨励事業</t>
    <rPh sb="0" eb="1">
      <t>レイ</t>
    </rPh>
    <rPh sb="1" eb="2">
      <t>ワ</t>
    </rPh>
    <rPh sb="5" eb="7">
      <t>シンリン</t>
    </rPh>
    <rPh sb="7" eb="9">
      <t>セギョウ</t>
    </rPh>
    <rPh sb="14" eb="15">
      <t>トウ</t>
    </rPh>
    <rPh sb="15" eb="17">
      <t>ニンテイ</t>
    </rPh>
    <rPh sb="17" eb="19">
      <t>ショウレイ</t>
    </rPh>
    <rPh sb="19" eb="21">
      <t>ジギョウ</t>
    </rPh>
    <phoneticPr fontId="3"/>
  </si>
  <si>
    <t>・森林施業
プランナー</t>
    <rPh sb="1" eb="3">
      <t>シンリン</t>
    </rPh>
    <rPh sb="3" eb="5">
      <t>セギョウ</t>
    </rPh>
    <phoneticPr fontId="3"/>
  </si>
  <si>
    <t>※（森林施業プランナーの場合は当該試験合格証の写しを添付、また、森林経営プラン
　　ナーの場合は認定証の写しを添付）</t>
    <rPh sb="2" eb="6">
      <t>シンリンセギョウ</t>
    </rPh>
    <rPh sb="12" eb="14">
      <t>バアイ</t>
    </rPh>
    <rPh sb="15" eb="17">
      <t>トウガイ</t>
    </rPh>
    <rPh sb="17" eb="19">
      <t>シケン</t>
    </rPh>
    <rPh sb="19" eb="21">
      <t>ゴウカク</t>
    </rPh>
    <rPh sb="21" eb="22">
      <t>ショウ</t>
    </rPh>
    <rPh sb="23" eb="24">
      <t>ウツ</t>
    </rPh>
    <rPh sb="26" eb="28">
      <t>テンプ</t>
    </rPh>
    <rPh sb="32" eb="36">
      <t>シンリンケイエイ</t>
    </rPh>
    <rPh sb="45" eb="47">
      <t>バアイ</t>
    </rPh>
    <rPh sb="48" eb="51">
      <t>ニンテイショウ</t>
    </rPh>
    <rPh sb="52" eb="53">
      <t>ウツ</t>
    </rPh>
    <rPh sb="55" eb="57">
      <t>テンプ</t>
    </rPh>
    <phoneticPr fontId="3"/>
  </si>
  <si>
    <t>注）森林経営プランナー認定者への助成は、森林施業プランナー登録者は対象外です。</t>
    <rPh sb="0" eb="1">
      <t>チュウ</t>
    </rPh>
    <phoneticPr fontId="3"/>
  </si>
  <si>
    <t>令和７年度森林施業プランナー活動支援事業助成金交付申請書</t>
    <rPh sb="0" eb="1">
      <t>レイ</t>
    </rPh>
    <rPh sb="1" eb="2">
      <t>ワ</t>
    </rPh>
    <rPh sb="5" eb="7">
      <t>シンリン</t>
    </rPh>
    <rPh sb="7" eb="9">
      <t>セギョウ</t>
    </rPh>
    <rPh sb="14" eb="16">
      <t>カツドウ</t>
    </rPh>
    <rPh sb="16" eb="18">
      <t>シエン</t>
    </rPh>
    <rPh sb="18" eb="20">
      <t>ジギョウ</t>
    </rPh>
    <phoneticPr fontId="3"/>
  </si>
  <si>
    <t>事業体名</t>
    <rPh sb="0" eb="2">
      <t>ジギョウ</t>
    </rPh>
    <rPh sb="2" eb="3">
      <t>タイ</t>
    </rPh>
    <rPh sb="3" eb="4">
      <t>メイ</t>
    </rPh>
    <phoneticPr fontId="3"/>
  </si>
  <si>
    <t>認定森林施業　プランナー氏名</t>
    <rPh sb="0" eb="2">
      <t>ニンテイ</t>
    </rPh>
    <rPh sb="2" eb="4">
      <t>シンリン</t>
    </rPh>
    <rPh sb="4" eb="6">
      <t>セギョウ</t>
    </rPh>
    <rPh sb="12" eb="14">
      <t>フリガナ</t>
    </rPh>
    <phoneticPr fontId="3"/>
  </si>
  <si>
    <t>認　定　番　号</t>
    <rPh sb="0" eb="1">
      <t>ニン</t>
    </rPh>
    <rPh sb="2" eb="3">
      <t>テイ</t>
    </rPh>
    <rPh sb="4" eb="5">
      <t>バン</t>
    </rPh>
    <rPh sb="6" eb="7">
      <t>ゴウ</t>
    </rPh>
    <phoneticPr fontId="3"/>
  </si>
  <si>
    <t xml:space="preserve"> 助成対象期間の施業プラン箇所数</t>
    <rPh sb="1" eb="3">
      <t>ジョセイ</t>
    </rPh>
    <rPh sb="3" eb="5">
      <t>タイショウ</t>
    </rPh>
    <rPh sb="5" eb="7">
      <t>キカン</t>
    </rPh>
    <rPh sb="8" eb="10">
      <t>セギョウ</t>
    </rPh>
    <rPh sb="13" eb="15">
      <t>カショ</t>
    </rPh>
    <rPh sb="15" eb="16">
      <t>カズ</t>
    </rPh>
    <phoneticPr fontId="3"/>
  </si>
  <si>
    <t xml:space="preserve"> 助成対象期間の利用間伐面積　ｈａ</t>
    <rPh sb="1" eb="3">
      <t>ジョセイ</t>
    </rPh>
    <rPh sb="3" eb="5">
      <t>タイショウ</t>
    </rPh>
    <rPh sb="5" eb="7">
      <t>キカン</t>
    </rPh>
    <rPh sb="8" eb="10">
      <t>リヨウ</t>
    </rPh>
    <rPh sb="10" eb="12">
      <t>カンバツ</t>
    </rPh>
    <rPh sb="12" eb="14">
      <t>メンセキ</t>
    </rPh>
    <phoneticPr fontId="3"/>
  </si>
  <si>
    <t>※添付書類　集約化利用間伐に係る契約書又は提案書もしくは精算書の写し（成績書提出時）</t>
    <rPh sb="1" eb="3">
      <t>テンプ</t>
    </rPh>
    <rPh sb="3" eb="5">
      <t>ショルイ</t>
    </rPh>
    <rPh sb="6" eb="9">
      <t>シュウヤクカ</t>
    </rPh>
    <rPh sb="9" eb="11">
      <t>リヨウ</t>
    </rPh>
    <rPh sb="11" eb="13">
      <t>カンバツ</t>
    </rPh>
    <rPh sb="14" eb="15">
      <t>カカ</t>
    </rPh>
    <rPh sb="16" eb="19">
      <t>ケイヤクショ</t>
    </rPh>
    <rPh sb="19" eb="20">
      <t>マタ</t>
    </rPh>
    <rPh sb="21" eb="24">
      <t>テイアンショ</t>
    </rPh>
    <rPh sb="28" eb="30">
      <t>セイサン</t>
    </rPh>
    <rPh sb="30" eb="31">
      <t>ショ</t>
    </rPh>
    <rPh sb="32" eb="33">
      <t>ウツ</t>
    </rPh>
    <rPh sb="35" eb="38">
      <t>セイセキショ</t>
    </rPh>
    <rPh sb="38" eb="40">
      <t>テイシュツ</t>
    </rPh>
    <rPh sb="40" eb="41">
      <t>ジ</t>
    </rPh>
    <phoneticPr fontId="3"/>
  </si>
  <si>
    <t>２　事業予算書（事業精算書）</t>
    <rPh sb="2" eb="4">
      <t>ジギョウ</t>
    </rPh>
    <rPh sb="4" eb="7">
      <t>ヨサンショ</t>
    </rPh>
    <rPh sb="8" eb="10">
      <t>ジギョウ</t>
    </rPh>
    <rPh sb="10" eb="12">
      <t>セイサン</t>
    </rPh>
    <rPh sb="12" eb="13">
      <t>ショ</t>
    </rPh>
    <phoneticPr fontId="3"/>
  </si>
  <si>
    <t>事業費（助成額）</t>
    <rPh sb="0" eb="2">
      <t>ジギョウ</t>
    </rPh>
    <rPh sb="2" eb="3">
      <t>ヒ</t>
    </rPh>
    <rPh sb="4" eb="6">
      <t>ジョセイ</t>
    </rPh>
    <rPh sb="6" eb="7">
      <t>ガク</t>
    </rPh>
    <phoneticPr fontId="3"/>
  </si>
  <si>
    <t>手当等</t>
    <rPh sb="0" eb="2">
      <t>テアテ</t>
    </rPh>
    <rPh sb="2" eb="3">
      <t>トウ</t>
    </rPh>
    <phoneticPr fontId="3"/>
  </si>
  <si>
    <t>旅費・交通費</t>
    <rPh sb="0" eb="2">
      <t>リョヒ</t>
    </rPh>
    <rPh sb="3" eb="6">
      <t>コウツウヒ</t>
    </rPh>
    <phoneticPr fontId="3"/>
  </si>
  <si>
    <t>備品購入費</t>
    <rPh sb="0" eb="2">
      <t>ビヒン</t>
    </rPh>
    <rPh sb="2" eb="5">
      <t>コウニュウヒ</t>
    </rPh>
    <phoneticPr fontId="3"/>
  </si>
  <si>
    <t>消耗品費</t>
    <rPh sb="0" eb="3">
      <t>ショウモウヒン</t>
    </rPh>
    <rPh sb="3" eb="4">
      <t>ヒ</t>
    </rPh>
    <phoneticPr fontId="3"/>
  </si>
  <si>
    <t>※添付書類　支出を示す根拠書類の写し（精算書提出時）</t>
    <rPh sb="1" eb="3">
      <t>テンプ</t>
    </rPh>
    <rPh sb="3" eb="5">
      <t>ショルイ</t>
    </rPh>
    <rPh sb="6" eb="8">
      <t>シシュツ</t>
    </rPh>
    <rPh sb="9" eb="10">
      <t>シメ</t>
    </rPh>
    <rPh sb="11" eb="13">
      <t>コンキョ</t>
    </rPh>
    <rPh sb="13" eb="15">
      <t>ショルイ</t>
    </rPh>
    <rPh sb="16" eb="17">
      <t>ウツ</t>
    </rPh>
    <rPh sb="19" eb="21">
      <t>セイサン</t>
    </rPh>
    <rPh sb="21" eb="22">
      <t>ショ</t>
    </rPh>
    <rPh sb="22" eb="24">
      <t>テイシュツ</t>
    </rPh>
    <rPh sb="24" eb="25">
      <t>ジ</t>
    </rPh>
    <phoneticPr fontId="3"/>
  </si>
  <si>
    <t>令和７年度森林施業プランナー活動支援事業</t>
    <rPh sb="0" eb="1">
      <t>レイ</t>
    </rPh>
    <rPh sb="1" eb="2">
      <t>ワ</t>
    </rPh>
    <rPh sb="5" eb="7">
      <t>シンリン</t>
    </rPh>
    <rPh sb="7" eb="9">
      <t>セギョウ</t>
    </rPh>
    <rPh sb="14" eb="16">
      <t>カツドウ</t>
    </rPh>
    <rPh sb="16" eb="18">
      <t>シエン</t>
    </rPh>
    <rPh sb="18" eb="20">
      <t>ジギョウ</t>
    </rPh>
    <phoneticPr fontId="3"/>
  </si>
  <si>
    <t>※添付書類　利用間伐に係る精算書の写し（成績書提出時）</t>
    <rPh sb="1" eb="3">
      <t>テンプ</t>
    </rPh>
    <rPh sb="3" eb="5">
      <t>ショルイ</t>
    </rPh>
    <rPh sb="6" eb="8">
      <t>リヨウ</t>
    </rPh>
    <rPh sb="8" eb="10">
      <t>カンバツ</t>
    </rPh>
    <rPh sb="11" eb="12">
      <t>カカ</t>
    </rPh>
    <rPh sb="13" eb="15">
      <t>セイサン</t>
    </rPh>
    <rPh sb="15" eb="16">
      <t>ショ</t>
    </rPh>
    <rPh sb="17" eb="18">
      <t>ウツ</t>
    </rPh>
    <rPh sb="20" eb="23">
      <t>セイセキショ</t>
    </rPh>
    <rPh sb="23" eb="25">
      <t>テイシュツ</t>
    </rPh>
    <rPh sb="25" eb="26">
      <t>ジ</t>
    </rPh>
    <phoneticPr fontId="3"/>
  </si>
  <si>
    <t>（事業体経費を含む）</t>
    <rPh sb="1" eb="4">
      <t>ジギョウタイ</t>
    </rPh>
    <rPh sb="4" eb="6">
      <t>ケイヒ</t>
    </rPh>
    <rPh sb="7" eb="8">
      <t>フク</t>
    </rPh>
    <phoneticPr fontId="3"/>
  </si>
  <si>
    <t>別表２(添付書類の様式)</t>
  </si>
  <si>
    <t>事業計画</t>
    <rPh sb="0" eb="2">
      <t>ジギョウ</t>
    </rPh>
    <rPh sb="2" eb="4">
      <t>ケイカク</t>
    </rPh>
    <phoneticPr fontId="3"/>
  </si>
  <si>
    <t xml:space="preserve"> 認定森林施業プランナー氏名</t>
    <rPh sb="1" eb="3">
      <t>ニンテイ</t>
    </rPh>
    <rPh sb="3" eb="5">
      <t>シンリン</t>
    </rPh>
    <rPh sb="5" eb="7">
      <t>セギョウ</t>
    </rPh>
    <rPh sb="12" eb="14">
      <t>シメイ</t>
    </rPh>
    <phoneticPr fontId="3"/>
  </si>
  <si>
    <t xml:space="preserve"> 施業プラン計画団地名</t>
    <rPh sb="1" eb="3">
      <t>セギョウ</t>
    </rPh>
    <rPh sb="6" eb="8">
      <t>ケイカク</t>
    </rPh>
    <rPh sb="8" eb="10">
      <t>ダンチ</t>
    </rPh>
    <rPh sb="10" eb="11">
      <t>メイ</t>
    </rPh>
    <phoneticPr fontId="3"/>
  </si>
  <si>
    <t>面　積   ha</t>
    <rPh sb="0" eb="1">
      <t>メン</t>
    </rPh>
    <rPh sb="2" eb="3">
      <t>セキ</t>
    </rPh>
    <phoneticPr fontId="3"/>
  </si>
  <si>
    <t>スキル</t>
    <phoneticPr fontId="3"/>
  </si>
  <si>
    <t xml:space="preserve"> 研修会名</t>
    <rPh sb="1" eb="3">
      <t>ケンシュウ</t>
    </rPh>
    <rPh sb="3" eb="4">
      <t>カイ</t>
    </rPh>
    <rPh sb="4" eb="5">
      <t>メイ</t>
    </rPh>
    <phoneticPr fontId="3"/>
  </si>
  <si>
    <t>開催日</t>
    <rPh sb="0" eb="3">
      <t>カイサイビ</t>
    </rPh>
    <phoneticPr fontId="3"/>
  </si>
  <si>
    <t>開催場所</t>
    <rPh sb="0" eb="2">
      <t>カイサイ</t>
    </rPh>
    <rPh sb="2" eb="4">
      <t>バショ</t>
    </rPh>
    <phoneticPr fontId="3"/>
  </si>
  <si>
    <t>その他</t>
    <rPh sb="2" eb="3">
      <t>タ</t>
    </rPh>
    <phoneticPr fontId="3"/>
  </si>
  <si>
    <t xml:space="preserve"> 事業計画打合せ回数</t>
    <rPh sb="1" eb="3">
      <t>ジギョウ</t>
    </rPh>
    <rPh sb="3" eb="5">
      <t>ケイカク</t>
    </rPh>
    <rPh sb="5" eb="6">
      <t>ウ</t>
    </rPh>
    <rPh sb="6" eb="7">
      <t>ア</t>
    </rPh>
    <rPh sb="8" eb="10">
      <t>カイスウ</t>
    </rPh>
    <phoneticPr fontId="3"/>
  </si>
  <si>
    <t>※　添付書類を求められた場合はその資料</t>
    <rPh sb="2" eb="4">
      <t>テンプ</t>
    </rPh>
    <rPh sb="4" eb="6">
      <t>ショルイ</t>
    </rPh>
    <rPh sb="7" eb="8">
      <t>モト</t>
    </rPh>
    <rPh sb="12" eb="14">
      <t>バアイ</t>
    </rPh>
    <rPh sb="17" eb="19">
      <t>シリョウ</t>
    </rPh>
    <phoneticPr fontId="3"/>
  </si>
  <si>
    <t>事業予算書（事業精算書）</t>
    <rPh sb="0" eb="2">
      <t>ジギョウ</t>
    </rPh>
    <rPh sb="2" eb="5">
      <t>ヨサンショ</t>
    </rPh>
    <rPh sb="6" eb="8">
      <t>ジギョウ</t>
    </rPh>
    <rPh sb="8" eb="10">
      <t>セイサン</t>
    </rPh>
    <rPh sb="10" eb="11">
      <t>ショ</t>
    </rPh>
    <phoneticPr fontId="3"/>
  </si>
  <si>
    <t>活動費</t>
    <rPh sb="0" eb="2">
      <t>カツドウ</t>
    </rPh>
    <rPh sb="2" eb="3">
      <t>ヒ</t>
    </rPh>
    <phoneticPr fontId="3"/>
  </si>
  <si>
    <t>事務雑費</t>
    <rPh sb="0" eb="2">
      <t>ジム</t>
    </rPh>
    <rPh sb="2" eb="4">
      <t>ザッピ</t>
    </rPh>
    <phoneticPr fontId="3"/>
  </si>
  <si>
    <t>研修会参加費</t>
    <rPh sb="0" eb="2">
      <t>ケンシュウ</t>
    </rPh>
    <rPh sb="2" eb="3">
      <t>カイ</t>
    </rPh>
    <rPh sb="3" eb="6">
      <t>サンカヒ</t>
    </rPh>
    <phoneticPr fontId="3"/>
  </si>
  <si>
    <t>旅費交通費</t>
    <rPh sb="0" eb="2">
      <t>リョヒ</t>
    </rPh>
    <rPh sb="2" eb="5">
      <t>コウツウヒ</t>
    </rPh>
    <phoneticPr fontId="3"/>
  </si>
  <si>
    <t>※添付書類　支出を示す根拠書類の写し（事業成績書提出時）</t>
    <rPh sb="1" eb="3">
      <t>テンプ</t>
    </rPh>
    <rPh sb="3" eb="5">
      <t>ショルイ</t>
    </rPh>
    <rPh sb="6" eb="8">
      <t>シシュツ</t>
    </rPh>
    <rPh sb="9" eb="10">
      <t>シメ</t>
    </rPh>
    <rPh sb="11" eb="13">
      <t>コンキョ</t>
    </rPh>
    <rPh sb="13" eb="15">
      <t>ショルイ</t>
    </rPh>
    <rPh sb="16" eb="17">
      <t>ウツ</t>
    </rPh>
    <rPh sb="19" eb="21">
      <t>ジギョウ</t>
    </rPh>
    <rPh sb="21" eb="24">
      <t>セイセキショ</t>
    </rPh>
    <rPh sb="24" eb="26">
      <t>テイシュツ</t>
    </rPh>
    <rPh sb="26" eb="27">
      <t>ジ</t>
    </rPh>
    <phoneticPr fontId="3"/>
  </si>
  <si>
    <t>令和７年度公社造林森林施業プランナー育成実践モデル事業</t>
    <rPh sb="0" eb="1">
      <t>レイ</t>
    </rPh>
    <rPh sb="1" eb="2">
      <t>ワ</t>
    </rPh>
    <rPh sb="5" eb="7">
      <t>コウシャ</t>
    </rPh>
    <rPh sb="7" eb="9">
      <t>ゾウリン</t>
    </rPh>
    <rPh sb="9" eb="11">
      <t>シンリン</t>
    </rPh>
    <rPh sb="11" eb="13">
      <t>セギョウ</t>
    </rPh>
    <rPh sb="18" eb="20">
      <t>イクセイ</t>
    </rPh>
    <rPh sb="20" eb="22">
      <t>ジッセン</t>
    </rPh>
    <rPh sb="25" eb="27">
      <t>ジギョウ</t>
    </rPh>
    <phoneticPr fontId="3"/>
  </si>
  <si>
    <t>令和７年度公社造林森林施業プランナー育成実践モデル事業助成金交付申請書</t>
    <rPh sb="0" eb="1">
      <t>レイ</t>
    </rPh>
    <rPh sb="1" eb="2">
      <t>ワ</t>
    </rPh>
    <rPh sb="5" eb="7">
      <t>コウシャ</t>
    </rPh>
    <rPh sb="7" eb="9">
      <t>ゾウリン</t>
    </rPh>
    <rPh sb="9" eb="11">
      <t>シンリン</t>
    </rPh>
    <rPh sb="11" eb="13">
      <t>セギョウ</t>
    </rPh>
    <rPh sb="18" eb="20">
      <t>イクセイ</t>
    </rPh>
    <rPh sb="20" eb="22">
      <t>ジッセン</t>
    </rPh>
    <rPh sb="25" eb="27">
      <t>ジギョウ</t>
    </rPh>
    <phoneticPr fontId="3"/>
  </si>
  <si>
    <t>令和７年度森林施業プランナー活動推進奨励事業</t>
    <rPh sb="0" eb="1">
      <t>レイ</t>
    </rPh>
    <rPh sb="1" eb="2">
      <t>ワ</t>
    </rPh>
    <rPh sb="5" eb="7">
      <t>シンリン</t>
    </rPh>
    <rPh sb="7" eb="9">
      <t>セギョウ</t>
    </rPh>
    <rPh sb="14" eb="16">
      <t>カツドウ</t>
    </rPh>
    <rPh sb="16" eb="18">
      <t>スイシン</t>
    </rPh>
    <rPh sb="18" eb="20">
      <t>ショウレイ</t>
    </rPh>
    <rPh sb="20" eb="22">
      <t>ジギョウ</t>
    </rPh>
    <phoneticPr fontId="3"/>
  </si>
  <si>
    <t>令和７年度森林施業プランナー活動推進奨励事業助成金交付申請書</t>
    <rPh sb="0" eb="1">
      <t>レイ</t>
    </rPh>
    <rPh sb="1" eb="2">
      <t>ワ</t>
    </rPh>
    <rPh sb="5" eb="7">
      <t>シンリン</t>
    </rPh>
    <rPh sb="7" eb="9">
      <t>セギョウ</t>
    </rPh>
    <rPh sb="14" eb="16">
      <t>カツドウ</t>
    </rPh>
    <rPh sb="16" eb="18">
      <t>スイシン</t>
    </rPh>
    <rPh sb="18" eb="20">
      <t>ショウレイ</t>
    </rPh>
    <rPh sb="20" eb="22">
      <t>ジギョウ</t>
    </rPh>
    <phoneticPr fontId="3"/>
  </si>
  <si>
    <t>令和７年度フォレストワーカー等研修交流支援事業助成金交付申請書</t>
    <rPh sb="0" eb="1">
      <t>レイ</t>
    </rPh>
    <rPh sb="1" eb="2">
      <t>ワ</t>
    </rPh>
    <rPh sb="14" eb="15">
      <t>トウ</t>
    </rPh>
    <rPh sb="15" eb="17">
      <t>ケンシュウ</t>
    </rPh>
    <rPh sb="17" eb="19">
      <t>コウリュウ</t>
    </rPh>
    <rPh sb="19" eb="21">
      <t>シエン</t>
    </rPh>
    <rPh sb="21" eb="23">
      <t>ジギョウ</t>
    </rPh>
    <phoneticPr fontId="3"/>
  </si>
  <si>
    <t>事業体名：</t>
    <rPh sb="0" eb="3">
      <t>ジギョウタイ</t>
    </rPh>
    <rPh sb="3" eb="4">
      <t>メイ</t>
    </rPh>
    <phoneticPr fontId="3"/>
  </si>
  <si>
    <t>担当者名：</t>
    <rPh sb="0" eb="2">
      <t>タントウ</t>
    </rPh>
    <rPh sb="2" eb="3">
      <t>シャ</t>
    </rPh>
    <rPh sb="3" eb="4">
      <t>メイ</t>
    </rPh>
    <phoneticPr fontId="3"/>
  </si>
  <si>
    <t>１事業計画書（事業成績書）</t>
    <rPh sb="1" eb="3">
      <t>ジギョウ</t>
    </rPh>
    <rPh sb="3" eb="6">
      <t>ケイカクショ</t>
    </rPh>
    <rPh sb="7" eb="9">
      <t>ジギョウ</t>
    </rPh>
    <rPh sb="9" eb="12">
      <t>セイセキショ</t>
    </rPh>
    <phoneticPr fontId="3"/>
  </si>
  <si>
    <t>研修日時</t>
    <rPh sb="0" eb="2">
      <t>ケンシュウ</t>
    </rPh>
    <rPh sb="2" eb="4">
      <t>ニチジ</t>
    </rPh>
    <phoneticPr fontId="3"/>
  </si>
  <si>
    <t>研修先事業体名</t>
    <rPh sb="0" eb="2">
      <t>ケンシュウ</t>
    </rPh>
    <rPh sb="2" eb="3">
      <t>サキ</t>
    </rPh>
    <rPh sb="3" eb="6">
      <t>ジギョウタイ</t>
    </rPh>
    <rPh sb="6" eb="7">
      <t>メイ</t>
    </rPh>
    <phoneticPr fontId="3"/>
  </si>
  <si>
    <t>研修目的</t>
    <rPh sb="0" eb="2">
      <t>ケンシュウ</t>
    </rPh>
    <rPh sb="2" eb="4">
      <t>モクテキ</t>
    </rPh>
    <phoneticPr fontId="3"/>
  </si>
  <si>
    <t>職名</t>
    <rPh sb="0" eb="2">
      <t>ショクメイ</t>
    </rPh>
    <phoneticPr fontId="3"/>
  </si>
  <si>
    <t>氏名</t>
    <rPh sb="0" eb="2">
      <t>シメイ</t>
    </rPh>
    <phoneticPr fontId="3"/>
  </si>
  <si>
    <t>研修者名</t>
    <rPh sb="0" eb="2">
      <t>ケンシュウ</t>
    </rPh>
    <rPh sb="2" eb="3">
      <t>シャ</t>
    </rPh>
    <rPh sb="3" eb="4">
      <t>メイ</t>
    </rPh>
    <phoneticPr fontId="3"/>
  </si>
  <si>
    <t>２事業予算書（事業精算書）</t>
    <rPh sb="1" eb="3">
      <t>ジギョウ</t>
    </rPh>
    <rPh sb="3" eb="6">
      <t>ヨサンショ</t>
    </rPh>
    <rPh sb="7" eb="9">
      <t>ジギョウ</t>
    </rPh>
    <rPh sb="9" eb="12">
      <t>セイサンショ</t>
    </rPh>
    <phoneticPr fontId="3"/>
  </si>
  <si>
    <t>事業費（助成金）</t>
    <rPh sb="0" eb="2">
      <t>ジギョウ</t>
    </rPh>
    <rPh sb="2" eb="3">
      <t>ヒ</t>
    </rPh>
    <rPh sb="4" eb="6">
      <t>ジョセイ</t>
    </rPh>
    <rPh sb="6" eb="7">
      <t>キン</t>
    </rPh>
    <phoneticPr fontId="3"/>
  </si>
  <si>
    <t>研修先へ謝金</t>
    <rPh sb="0" eb="2">
      <t>ケンシュウ</t>
    </rPh>
    <rPh sb="2" eb="3">
      <t>サキ</t>
    </rPh>
    <rPh sb="4" eb="6">
      <t>シャキン</t>
    </rPh>
    <phoneticPr fontId="3"/>
  </si>
  <si>
    <r>
      <t xml:space="preserve">研 修 受 講 助 成
</t>
    </r>
    <r>
      <rPr>
        <sz val="8"/>
        <color theme="1"/>
        <rFont val="ＭＳ 明朝"/>
        <family val="1"/>
        <charset val="128"/>
      </rPr>
      <t>10,000×(人数×日数)</t>
    </r>
    <rPh sb="0" eb="1">
      <t>ケン</t>
    </rPh>
    <rPh sb="2" eb="3">
      <t>オサム</t>
    </rPh>
    <rPh sb="4" eb="5">
      <t>ウケ</t>
    </rPh>
    <rPh sb="6" eb="7">
      <t>コウ</t>
    </rPh>
    <rPh sb="8" eb="9">
      <t>スケ</t>
    </rPh>
    <rPh sb="10" eb="11">
      <t>シゲル</t>
    </rPh>
    <rPh sb="20" eb="22">
      <t>ニンズウ</t>
    </rPh>
    <rPh sb="23" eb="25">
      <t>ニッスウ</t>
    </rPh>
    <phoneticPr fontId="3"/>
  </si>
  <si>
    <t>延べ</t>
    <rPh sb="0" eb="1">
      <t>ノ</t>
    </rPh>
    <phoneticPr fontId="3"/>
  </si>
  <si>
    <t>人日</t>
    <rPh sb="0" eb="1">
      <t>ニン</t>
    </rPh>
    <rPh sb="1" eb="2">
      <t>ヒ</t>
    </rPh>
    <phoneticPr fontId="3"/>
  </si>
  <si>
    <t>　・研修日程表(計画)　</t>
    <phoneticPr fontId="3"/>
  </si>
  <si>
    <t>令和７年度フォレストワーカー等研修交流支援事業</t>
    <rPh sb="0" eb="1">
      <t>レイ</t>
    </rPh>
    <rPh sb="1" eb="2">
      <t>ワ</t>
    </rPh>
    <rPh sb="3" eb="4">
      <t>ネン</t>
    </rPh>
    <rPh sb="4" eb="5">
      <t>ド</t>
    </rPh>
    <rPh sb="14" eb="15">
      <t>トウ</t>
    </rPh>
    <rPh sb="15" eb="17">
      <t>ケンシュウ</t>
    </rPh>
    <rPh sb="17" eb="19">
      <t>コウリュウ</t>
    </rPh>
    <rPh sb="19" eb="21">
      <t>シエン</t>
    </rPh>
    <rPh sb="21" eb="23">
      <t>ジギョウ</t>
    </rPh>
    <phoneticPr fontId="3"/>
  </si>
  <si>
    <t>令和７年度現場指導者育成支援事業助成金交付申請書</t>
    <rPh sb="0" eb="1">
      <t>レイ</t>
    </rPh>
    <rPh sb="1" eb="2">
      <t>ワ</t>
    </rPh>
    <rPh sb="5" eb="7">
      <t>ゲンバ</t>
    </rPh>
    <rPh sb="7" eb="9">
      <t>シドウ</t>
    </rPh>
    <rPh sb="9" eb="10">
      <t>シャ</t>
    </rPh>
    <rPh sb="10" eb="12">
      <t>イクセイ</t>
    </rPh>
    <rPh sb="12" eb="14">
      <t>シエン</t>
    </rPh>
    <rPh sb="14" eb="16">
      <t>ジギョウ</t>
    </rPh>
    <phoneticPr fontId="3"/>
  </si>
  <si>
    <t>現場指導者育成研修受講者名</t>
    <rPh sb="0" eb="2">
      <t>ゲンバ</t>
    </rPh>
    <rPh sb="2" eb="4">
      <t>シドウ</t>
    </rPh>
    <rPh sb="4" eb="5">
      <t>シャ</t>
    </rPh>
    <rPh sb="5" eb="7">
      <t>イクセイ</t>
    </rPh>
    <rPh sb="7" eb="9">
      <t>ケンシュウ</t>
    </rPh>
    <rPh sb="9" eb="12">
      <t>ジュコウシャ</t>
    </rPh>
    <rPh sb="12" eb="13">
      <t>メイ</t>
    </rPh>
    <phoneticPr fontId="3"/>
  </si>
  <si>
    <t>現場指導者
育成研修</t>
    <rPh sb="0" eb="2">
      <t>ゲンバ</t>
    </rPh>
    <rPh sb="2" eb="5">
      <t>シドウシャ</t>
    </rPh>
    <rPh sb="6" eb="8">
      <t>イクセイ</t>
    </rPh>
    <rPh sb="8" eb="10">
      <t>ケンシュウ</t>
    </rPh>
    <phoneticPr fontId="3"/>
  </si>
  <si>
    <t>成果発表会</t>
    <rPh sb="0" eb="2">
      <t>セイカ</t>
    </rPh>
    <rPh sb="2" eb="5">
      <t>ハッピョウカイ</t>
    </rPh>
    <phoneticPr fontId="3"/>
  </si>
  <si>
    <t>開 催 日</t>
    <rPh sb="0" eb="1">
      <t>カイ</t>
    </rPh>
    <rPh sb="2" eb="3">
      <t>サイ</t>
    </rPh>
    <rPh sb="4" eb="5">
      <t>ニチ</t>
    </rPh>
    <phoneticPr fontId="3"/>
  </si>
  <si>
    <t>令和　　年　　月　　日</t>
    <rPh sb="0" eb="1">
      <t>レイ</t>
    </rPh>
    <rPh sb="1" eb="2">
      <t>ワ</t>
    </rPh>
    <rPh sb="4" eb="5">
      <t>ネン</t>
    </rPh>
    <rPh sb="7" eb="8">
      <t>ツキ</t>
    </rPh>
    <rPh sb="10" eb="11">
      <t>ニチ</t>
    </rPh>
    <phoneticPr fontId="3"/>
  </si>
  <si>
    <t>参加人数</t>
    <rPh sb="0" eb="2">
      <t>サンカ</t>
    </rPh>
    <rPh sb="2" eb="4">
      <t>ニンズウ</t>
    </rPh>
    <phoneticPr fontId="3"/>
  </si>
  <si>
    <t>人</t>
    <rPh sb="0" eb="1">
      <t>ニン</t>
    </rPh>
    <phoneticPr fontId="3"/>
  </si>
  <si>
    <t>：　受講者の賃金相当額の一部で１人１日１万円以内です。</t>
    <rPh sb="2" eb="5">
      <t>ジュコウシャ</t>
    </rPh>
    <rPh sb="6" eb="8">
      <t>チンギン</t>
    </rPh>
    <rPh sb="8" eb="10">
      <t>ソウトウ</t>
    </rPh>
    <rPh sb="10" eb="11">
      <t>ガク</t>
    </rPh>
    <rPh sb="12" eb="14">
      <t>イチブ</t>
    </rPh>
    <rPh sb="16" eb="17">
      <t>ニン</t>
    </rPh>
    <rPh sb="18" eb="19">
      <t>ニチ</t>
    </rPh>
    <rPh sb="20" eb="22">
      <t>マンエン</t>
    </rPh>
    <rPh sb="22" eb="24">
      <t>イナイ</t>
    </rPh>
    <phoneticPr fontId="3"/>
  </si>
  <si>
    <t>会 場 費</t>
    <rPh sb="0" eb="1">
      <t>カイ</t>
    </rPh>
    <rPh sb="2" eb="3">
      <t>バ</t>
    </rPh>
    <rPh sb="4" eb="5">
      <t>ヒ</t>
    </rPh>
    <phoneticPr fontId="3"/>
  </si>
  <si>
    <t>：　成果発表会開催に要した経費を区分ごとに記載する。区分については、実績に</t>
    <rPh sb="2" eb="4">
      <t>セイカ</t>
    </rPh>
    <rPh sb="4" eb="7">
      <t>ハッピョウカイ</t>
    </rPh>
    <rPh sb="7" eb="9">
      <t>カイサイ</t>
    </rPh>
    <rPh sb="10" eb="11">
      <t>ヨウ</t>
    </rPh>
    <rPh sb="13" eb="15">
      <t>ケイヒ</t>
    </rPh>
    <rPh sb="16" eb="18">
      <t>クブン</t>
    </rPh>
    <rPh sb="21" eb="23">
      <t>キサイ</t>
    </rPh>
    <rPh sb="26" eb="28">
      <t>クブン</t>
    </rPh>
    <rPh sb="34" eb="36">
      <t>ジッセキ</t>
    </rPh>
    <phoneticPr fontId="3"/>
  </si>
  <si>
    <t>　合わせて変更して記載することができる。</t>
    <rPh sb="1" eb="2">
      <t>ア</t>
    </rPh>
    <rPh sb="5" eb="7">
      <t>ヘンコウ</t>
    </rPh>
    <rPh sb="9" eb="11">
      <t>キサイ</t>
    </rPh>
    <phoneticPr fontId="3"/>
  </si>
  <si>
    <t>備考</t>
    <rPh sb="0" eb="1">
      <t>ビ</t>
    </rPh>
    <rPh sb="1" eb="2">
      <t>コウ</t>
    </rPh>
    <phoneticPr fontId="3"/>
  </si>
  <si>
    <t>令和７年度現場指導者育成支援事業</t>
    <rPh sb="0" eb="1">
      <t>レイ</t>
    </rPh>
    <rPh sb="1" eb="2">
      <t>ワ</t>
    </rPh>
    <rPh sb="5" eb="7">
      <t>ゲンバ</t>
    </rPh>
    <rPh sb="7" eb="10">
      <t>シドウシャ</t>
    </rPh>
    <rPh sb="10" eb="12">
      <t>イクセイ</t>
    </rPh>
    <rPh sb="12" eb="14">
      <t>シエン</t>
    </rPh>
    <rPh sb="14" eb="16">
      <t>ジギョウ</t>
    </rPh>
    <phoneticPr fontId="3"/>
  </si>
  <si>
    <t>（１）能力手当支給明細（毎月分の写し）</t>
    <rPh sb="3" eb="5">
      <t>ノウリョク</t>
    </rPh>
    <rPh sb="5" eb="7">
      <t>テアテ</t>
    </rPh>
    <rPh sb="7" eb="9">
      <t>シキュウ</t>
    </rPh>
    <rPh sb="9" eb="11">
      <t>メイサイ</t>
    </rPh>
    <rPh sb="12" eb="14">
      <t>マイツキ</t>
    </rPh>
    <rPh sb="14" eb="15">
      <t>ブン</t>
    </rPh>
    <rPh sb="16" eb="17">
      <t>ウツ</t>
    </rPh>
    <phoneticPr fontId="3"/>
  </si>
  <si>
    <t>（３）就業規則または給与規程</t>
    <rPh sb="3" eb="5">
      <t>シュウギョウ</t>
    </rPh>
    <rPh sb="5" eb="7">
      <t>キソク</t>
    </rPh>
    <rPh sb="10" eb="12">
      <t>キュウヨ</t>
    </rPh>
    <rPh sb="12" eb="14">
      <t>キテイ</t>
    </rPh>
    <phoneticPr fontId="3"/>
  </si>
  <si>
    <t>健康保険資格取得確認および標準報酬決</t>
  </si>
  <si>
    <t>定通知書（写し）</t>
  </si>
  <si>
    <t>　標記事業について、公益社団法人新潟県農林公社林業労働力確保支援センター事業助成金交付要綱第４および第９の規程により、関係書類を添えて申請します。</t>
    <phoneticPr fontId="3"/>
  </si>
  <si>
    <t>　　　令和７年度フォレストリーダー等キャリアアップ支援事業助成金交付申請書
　　　兼実績報告書</t>
    <rPh sb="3" eb="4">
      <t>レイ</t>
    </rPh>
    <rPh sb="4" eb="5">
      <t>ワ</t>
    </rPh>
    <rPh sb="17" eb="18">
      <t>トウ</t>
    </rPh>
    <rPh sb="25" eb="27">
      <t>シエン</t>
    </rPh>
    <rPh sb="27" eb="29">
      <t>ジギョウ</t>
    </rPh>
    <phoneticPr fontId="3"/>
  </si>
  <si>
    <t>資格名</t>
    <rPh sb="0" eb="2">
      <t>シカク</t>
    </rPh>
    <rPh sb="2" eb="3">
      <t>メイ</t>
    </rPh>
    <phoneticPr fontId="3"/>
  </si>
  <si>
    <t>手当額
（A)</t>
    <rPh sb="0" eb="3">
      <t>テアテガク</t>
    </rPh>
    <phoneticPr fontId="3"/>
  </si>
  <si>
    <t>A×1/2</t>
    <phoneticPr fontId="3"/>
  </si>
  <si>
    <t xml:space="preserve">※
</t>
    <phoneticPr fontId="3"/>
  </si>
  <si>
    <t>※</t>
    <phoneticPr fontId="3"/>
  </si>
  <si>
    <t>添付書類　就業規則または給与規定等の手当支給を示す根拠書類の写し</t>
    <rPh sb="0" eb="2">
      <t>テンプ</t>
    </rPh>
    <rPh sb="2" eb="4">
      <t>ショルイ</t>
    </rPh>
    <rPh sb="5" eb="7">
      <t>シュウギョウ</t>
    </rPh>
    <rPh sb="7" eb="9">
      <t>キソク</t>
    </rPh>
    <rPh sb="12" eb="14">
      <t>キュウヨ</t>
    </rPh>
    <rPh sb="14" eb="16">
      <t>キテイ</t>
    </rPh>
    <rPh sb="16" eb="17">
      <t>トウ</t>
    </rPh>
    <rPh sb="18" eb="20">
      <t>テアテ</t>
    </rPh>
    <rPh sb="20" eb="22">
      <t>シキュウ</t>
    </rPh>
    <rPh sb="23" eb="24">
      <t>シメ</t>
    </rPh>
    <rPh sb="25" eb="27">
      <t>コンキョ</t>
    </rPh>
    <rPh sb="27" eb="29">
      <t>ショルイ</t>
    </rPh>
    <rPh sb="30" eb="31">
      <t>ウツ</t>
    </rPh>
    <phoneticPr fontId="3"/>
  </si>
  <si>
    <t>令和７年度フォレストリーダー等キャリアアップ支援事業</t>
    <rPh sb="0" eb="1">
      <t>レイ</t>
    </rPh>
    <rPh sb="1" eb="2">
      <t>ワ</t>
    </rPh>
    <rPh sb="3" eb="5">
      <t>ネンド</t>
    </rPh>
    <rPh sb="14" eb="15">
      <t>トウ</t>
    </rPh>
    <rPh sb="22" eb="24">
      <t>シエン</t>
    </rPh>
    <rPh sb="24" eb="26">
      <t>ジギョウ</t>
    </rPh>
    <phoneticPr fontId="3"/>
  </si>
  <si>
    <t>（２）該当資格の登録証または合格証・認定証（写し）</t>
    <rPh sb="3" eb="5">
      <t>ガイトウ</t>
    </rPh>
    <rPh sb="5" eb="7">
      <t>シカク</t>
    </rPh>
    <rPh sb="8" eb="10">
      <t>トウロク</t>
    </rPh>
    <rPh sb="10" eb="11">
      <t>ショウ</t>
    </rPh>
    <rPh sb="14" eb="17">
      <t>ゴウカクショウ</t>
    </rPh>
    <rPh sb="18" eb="20">
      <t>ニンテイ</t>
    </rPh>
    <rPh sb="20" eb="21">
      <t>ショウ</t>
    </rPh>
    <phoneticPr fontId="3"/>
  </si>
  <si>
    <t>区
分</t>
    <rPh sb="0" eb="1">
      <t>ク</t>
    </rPh>
    <rPh sb="2" eb="3">
      <t>フン</t>
    </rPh>
    <phoneticPr fontId="3"/>
  </si>
  <si>
    <t>月数</t>
    <rPh sb="0" eb="2">
      <t>ツキスウ</t>
    </rPh>
    <phoneticPr fontId="3"/>
  </si>
  <si>
    <t>1）資格名は、認定されている資格（フォレストワーカー、フォレストリーダー、フォレストマネージャー、森林施業プランナー、森林経営プランナー）を記入し、その資格に対して支給されている手当額を記入する。
2）技能検定合格者または協会認定者については、区分欄に該当する数字を記入する。
    （1：技能検定１級、2：技能検定２級、3：協会認定ランク４）
3）月数には、手当支給月数または勤務月数を記入する。</t>
    <rPh sb="2" eb="4">
      <t>シカク</t>
    </rPh>
    <rPh sb="4" eb="5">
      <t>メイ</t>
    </rPh>
    <rPh sb="7" eb="9">
      <t>ニンテイ</t>
    </rPh>
    <rPh sb="14" eb="16">
      <t>シカク</t>
    </rPh>
    <rPh sb="49" eb="51">
      <t>シンリン</t>
    </rPh>
    <rPh sb="51" eb="53">
      <t>セギョウ</t>
    </rPh>
    <rPh sb="59" eb="61">
      <t>シンリン</t>
    </rPh>
    <rPh sb="61" eb="63">
      <t>ケイエイ</t>
    </rPh>
    <rPh sb="70" eb="72">
      <t>キニュウ</t>
    </rPh>
    <rPh sb="76" eb="78">
      <t>シカク</t>
    </rPh>
    <rPh sb="79" eb="80">
      <t>タイ</t>
    </rPh>
    <rPh sb="82" eb="84">
      <t>シキュウ</t>
    </rPh>
    <rPh sb="89" eb="92">
      <t>テアテガク</t>
    </rPh>
    <rPh sb="93" eb="95">
      <t>キニュウ</t>
    </rPh>
    <rPh sb="101" eb="103">
      <t>ギノウ</t>
    </rPh>
    <rPh sb="103" eb="105">
      <t>ケンテイ</t>
    </rPh>
    <rPh sb="105" eb="108">
      <t>ゴウカクシャ</t>
    </rPh>
    <rPh sb="111" eb="113">
      <t>キョウカイ</t>
    </rPh>
    <rPh sb="113" eb="116">
      <t>ニンテイシャ</t>
    </rPh>
    <rPh sb="122" eb="124">
      <t>クブン</t>
    </rPh>
    <rPh sb="124" eb="125">
      <t>ラン</t>
    </rPh>
    <rPh sb="126" eb="128">
      <t>ガイトウ</t>
    </rPh>
    <rPh sb="130" eb="132">
      <t>スウジ</t>
    </rPh>
    <rPh sb="133" eb="135">
      <t>キニュウ</t>
    </rPh>
    <rPh sb="146" eb="148">
      <t>ギノウ</t>
    </rPh>
    <rPh sb="148" eb="150">
      <t>ケンテイ</t>
    </rPh>
    <rPh sb="151" eb="152">
      <t>キュウ</t>
    </rPh>
    <rPh sb="155" eb="157">
      <t>ギノウ</t>
    </rPh>
    <rPh sb="157" eb="159">
      <t>ケンテイ</t>
    </rPh>
    <rPh sb="160" eb="161">
      <t>キュウ</t>
    </rPh>
    <rPh sb="164" eb="166">
      <t>キョウカイ</t>
    </rPh>
    <rPh sb="166" eb="168">
      <t>ニンテイ</t>
    </rPh>
    <rPh sb="176" eb="178">
      <t>ツキスウ</t>
    </rPh>
    <rPh sb="181" eb="183">
      <t>テアテ</t>
    </rPh>
    <rPh sb="183" eb="185">
      <t>シキュウ</t>
    </rPh>
    <rPh sb="185" eb="187">
      <t>ツキスウ</t>
    </rPh>
    <rPh sb="190" eb="192">
      <t>キンム</t>
    </rPh>
    <rPh sb="192" eb="194">
      <t>ツキスウ</t>
    </rPh>
    <rPh sb="195" eb="197">
      <t>キニュウ</t>
    </rPh>
    <phoneticPr fontId="3"/>
  </si>
  <si>
    <t>令和７年度緑の担い手育成技能講習等支援事業助成金交付申請書</t>
    <rPh sb="0" eb="1">
      <t>レイ</t>
    </rPh>
    <rPh sb="1" eb="2">
      <t>ワ</t>
    </rPh>
    <rPh sb="5" eb="6">
      <t>ミドリ</t>
    </rPh>
    <rPh sb="7" eb="8">
      <t>ニナ</t>
    </rPh>
    <rPh sb="9" eb="10">
      <t>テ</t>
    </rPh>
    <rPh sb="10" eb="12">
      <t>イクセイ</t>
    </rPh>
    <rPh sb="12" eb="14">
      <t>ギノウ</t>
    </rPh>
    <rPh sb="14" eb="16">
      <t>コウシュウ</t>
    </rPh>
    <rPh sb="16" eb="17">
      <t>トウ</t>
    </rPh>
    <rPh sb="17" eb="19">
      <t>シエン</t>
    </rPh>
    <rPh sb="19" eb="21">
      <t>ジギョウ</t>
    </rPh>
    <phoneticPr fontId="3"/>
  </si>
  <si>
    <t>担当者名：</t>
    <rPh sb="0" eb="3">
      <t>タントウシャ</t>
    </rPh>
    <rPh sb="3" eb="4">
      <t>メイ</t>
    </rPh>
    <phoneticPr fontId="3"/>
  </si>
  <si>
    <t>技能講習等受講料助成</t>
    <rPh sb="0" eb="2">
      <t>ギノウ</t>
    </rPh>
    <rPh sb="2" eb="4">
      <t>コウシュウ</t>
    </rPh>
    <rPh sb="4" eb="5">
      <t>トウ</t>
    </rPh>
    <rPh sb="5" eb="8">
      <t>ジュコウリョウ</t>
    </rPh>
    <rPh sb="8" eb="10">
      <t>ジョセイ</t>
    </rPh>
    <phoneticPr fontId="3"/>
  </si>
  <si>
    <r>
      <rPr>
        <sz val="8"/>
        <color theme="1"/>
        <rFont val="ＭＳ 明朝"/>
        <family val="1"/>
        <charset val="128"/>
      </rPr>
      <t>（ふりがな）</t>
    </r>
    <r>
      <rPr>
        <sz val="12"/>
        <color theme="1"/>
        <rFont val="ＭＳ 明朝"/>
        <family val="1"/>
        <charset val="128"/>
      </rPr>
      <t xml:space="preserve">
受講者氏名</t>
    </r>
    <rPh sb="7" eb="10">
      <t>ジュコウシャ</t>
    </rPh>
    <rPh sb="10" eb="12">
      <t>シメイ</t>
    </rPh>
    <phoneticPr fontId="3"/>
  </si>
  <si>
    <t>助成金額</t>
    <rPh sb="0" eb="2">
      <t>ジョセイ</t>
    </rPh>
    <rPh sb="2" eb="4">
      <t>キンガク</t>
    </rPh>
    <phoneticPr fontId="3"/>
  </si>
  <si>
    <t>助成金額合計</t>
    <rPh sb="0" eb="2">
      <t>ジョセイ</t>
    </rPh>
    <rPh sb="2" eb="4">
      <t>キンガク</t>
    </rPh>
    <rPh sb="4" eb="6">
      <t>ゴウケイ</t>
    </rPh>
    <phoneticPr fontId="3"/>
  </si>
  <si>
    <t>※事業計画書の添付資料</t>
    <rPh sb="1" eb="3">
      <t>ジギョウ</t>
    </rPh>
    <rPh sb="3" eb="6">
      <t>ケイカクショ</t>
    </rPh>
    <rPh sb="7" eb="9">
      <t>テンプ</t>
    </rPh>
    <rPh sb="9" eb="11">
      <t>シリョウ</t>
    </rPh>
    <phoneticPr fontId="3"/>
  </si>
  <si>
    <t>1 技能講習等受講計画表兼助成金額計算表</t>
    <rPh sb="2" eb="4">
      <t>ギノウ</t>
    </rPh>
    <rPh sb="4" eb="6">
      <t>コウシュウ</t>
    </rPh>
    <rPh sb="6" eb="7">
      <t>トウ</t>
    </rPh>
    <rPh sb="7" eb="9">
      <t>ジュコウ</t>
    </rPh>
    <rPh sb="9" eb="11">
      <t>ケイカク</t>
    </rPh>
    <rPh sb="11" eb="12">
      <t>ヒョウ</t>
    </rPh>
    <rPh sb="12" eb="13">
      <t>ケン</t>
    </rPh>
    <rPh sb="13" eb="15">
      <t>ジョセイ</t>
    </rPh>
    <rPh sb="15" eb="16">
      <t>キン</t>
    </rPh>
    <rPh sb="16" eb="17">
      <t>ガク</t>
    </rPh>
    <rPh sb="17" eb="19">
      <t>ケイサン</t>
    </rPh>
    <rPh sb="19" eb="20">
      <t>ヒョウ</t>
    </rPh>
    <phoneticPr fontId="3"/>
  </si>
  <si>
    <t>※事業成績書の添付資料</t>
    <rPh sb="1" eb="3">
      <t>ジギョウ</t>
    </rPh>
    <rPh sb="3" eb="6">
      <t>セイセキショ</t>
    </rPh>
    <rPh sb="7" eb="9">
      <t>テンプ</t>
    </rPh>
    <rPh sb="9" eb="11">
      <t>シリョウ</t>
    </rPh>
    <phoneticPr fontId="3"/>
  </si>
  <si>
    <t>1 技能講習等受講実績表兼助成金額計算表</t>
    <rPh sb="2" eb="4">
      <t>ギノウ</t>
    </rPh>
    <rPh sb="4" eb="6">
      <t>コウシュウ</t>
    </rPh>
    <rPh sb="6" eb="7">
      <t>トウ</t>
    </rPh>
    <rPh sb="7" eb="9">
      <t>ジュコウ</t>
    </rPh>
    <rPh sb="9" eb="11">
      <t>ジッセキ</t>
    </rPh>
    <rPh sb="11" eb="12">
      <t>ヒョウ</t>
    </rPh>
    <rPh sb="12" eb="13">
      <t>ケン</t>
    </rPh>
    <rPh sb="13" eb="15">
      <t>ジョセイ</t>
    </rPh>
    <rPh sb="15" eb="16">
      <t>キン</t>
    </rPh>
    <rPh sb="16" eb="17">
      <t>ガク</t>
    </rPh>
    <rPh sb="17" eb="19">
      <t>ケイサン</t>
    </rPh>
    <rPh sb="19" eb="20">
      <t>ヒョウ</t>
    </rPh>
    <phoneticPr fontId="3"/>
  </si>
  <si>
    <t>2 助成対象となる技能講習等の修了証写し</t>
    <rPh sb="2" eb="4">
      <t>ジョセイ</t>
    </rPh>
    <rPh sb="4" eb="6">
      <t>タイショウ</t>
    </rPh>
    <rPh sb="9" eb="11">
      <t>ギノウ</t>
    </rPh>
    <rPh sb="11" eb="13">
      <t>コウシュウ</t>
    </rPh>
    <rPh sb="13" eb="14">
      <t>トウ</t>
    </rPh>
    <rPh sb="15" eb="17">
      <t>シュウリョウ</t>
    </rPh>
    <rPh sb="17" eb="18">
      <t>ショウ</t>
    </rPh>
    <rPh sb="18" eb="19">
      <t>ウツ</t>
    </rPh>
    <phoneticPr fontId="3"/>
  </si>
  <si>
    <t>3 受講料支払い証明書類の写し</t>
    <rPh sb="2" eb="4">
      <t>ジュコウ</t>
    </rPh>
    <rPh sb="4" eb="5">
      <t>リョウ</t>
    </rPh>
    <rPh sb="5" eb="7">
      <t>シハラ</t>
    </rPh>
    <rPh sb="8" eb="10">
      <t>ショウメイ</t>
    </rPh>
    <rPh sb="10" eb="12">
      <t>ショルイ</t>
    </rPh>
    <rPh sb="13" eb="14">
      <t>ウツ</t>
    </rPh>
    <rPh sb="14" eb="15">
      <t>ショシャ</t>
    </rPh>
    <phoneticPr fontId="3"/>
  </si>
  <si>
    <t>技能講習等受講（ 計画 ・ 実績 ）表 兼 助成金額計算表</t>
    <rPh sb="0" eb="2">
      <t>ギノウ</t>
    </rPh>
    <rPh sb="2" eb="4">
      <t>コウシュウ</t>
    </rPh>
    <rPh sb="4" eb="5">
      <t>トウ</t>
    </rPh>
    <rPh sb="5" eb="7">
      <t>ジュコウ</t>
    </rPh>
    <rPh sb="9" eb="11">
      <t>ケイカク</t>
    </rPh>
    <rPh sb="14" eb="16">
      <t>ジッセキ</t>
    </rPh>
    <rPh sb="18" eb="19">
      <t>ヒョウ</t>
    </rPh>
    <rPh sb="20" eb="21">
      <t>ケン</t>
    </rPh>
    <rPh sb="22" eb="24">
      <t>ジョセイ</t>
    </rPh>
    <rPh sb="24" eb="25">
      <t>キン</t>
    </rPh>
    <rPh sb="25" eb="26">
      <t>ガク</t>
    </rPh>
    <rPh sb="26" eb="28">
      <t>ケイサン</t>
    </rPh>
    <rPh sb="28" eb="29">
      <t>ヒョウ</t>
    </rPh>
    <phoneticPr fontId="3"/>
  </si>
  <si>
    <t>受講者氏名</t>
    <rPh sb="0" eb="3">
      <t>ジュコウシャ</t>
    </rPh>
    <rPh sb="3" eb="5">
      <t>シメイ</t>
    </rPh>
    <phoneticPr fontId="3"/>
  </si>
  <si>
    <t>講　習　名</t>
    <rPh sb="0" eb="1">
      <t>コウ</t>
    </rPh>
    <rPh sb="2" eb="3">
      <t>シュウ</t>
    </rPh>
    <rPh sb="4" eb="5">
      <t>メイ</t>
    </rPh>
    <phoneticPr fontId="3"/>
  </si>
  <si>
    <t>教習機関名</t>
    <rPh sb="0" eb="2">
      <t>キョウシュウ</t>
    </rPh>
    <rPh sb="2" eb="4">
      <t>キカン</t>
    </rPh>
    <rPh sb="4" eb="5">
      <t>メイ</t>
    </rPh>
    <phoneticPr fontId="3"/>
  </si>
  <si>
    <t>受講料（税込）</t>
    <rPh sb="0" eb="2">
      <t>ジュコウ</t>
    </rPh>
    <rPh sb="2" eb="3">
      <t>リョウ</t>
    </rPh>
    <rPh sb="4" eb="6">
      <t>ゼイコミ</t>
    </rPh>
    <phoneticPr fontId="3"/>
  </si>
  <si>
    <r>
      <t>受講日</t>
    </r>
    <r>
      <rPr>
        <sz val="8"/>
        <color theme="1"/>
        <rFont val="ＭＳ 明朝"/>
        <family val="1"/>
        <charset val="128"/>
      </rPr>
      <t>（計画の場合、月のみでも可）</t>
    </r>
    <rPh sb="0" eb="2">
      <t>ジュコウ</t>
    </rPh>
    <rPh sb="2" eb="3">
      <t>ビ</t>
    </rPh>
    <rPh sb="4" eb="6">
      <t>ケイカク</t>
    </rPh>
    <rPh sb="7" eb="9">
      <t>バアイ</t>
    </rPh>
    <rPh sb="10" eb="11">
      <t>ツキ</t>
    </rPh>
    <rPh sb="15" eb="16">
      <t>カ</t>
    </rPh>
    <phoneticPr fontId="3"/>
  </si>
  <si>
    <t>機関名</t>
    <rPh sb="0" eb="2">
      <t>キカン</t>
    </rPh>
    <rPh sb="2" eb="3">
      <t>メイ</t>
    </rPh>
    <phoneticPr fontId="3"/>
  </si>
  <si>
    <t>受講日</t>
    <rPh sb="0" eb="2">
      <t>ジュコウ</t>
    </rPh>
    <rPh sb="2" eb="3">
      <t>ビ</t>
    </rPh>
    <phoneticPr fontId="3"/>
  </si>
  <si>
    <t>合　　計</t>
    <rPh sb="0" eb="1">
      <t>ア</t>
    </rPh>
    <rPh sb="3" eb="4">
      <t>ケイ</t>
    </rPh>
    <phoneticPr fontId="3"/>
  </si>
  <si>
    <t>a</t>
    <phoneticPr fontId="3" type="Hiragana" alignment="center"/>
  </si>
  <si>
    <t>受講料合計（税抜）　〔a÷1.1〕</t>
    <rPh sb="0" eb="2">
      <t>ジュコウ</t>
    </rPh>
    <rPh sb="2" eb="3">
      <t>リョウ</t>
    </rPh>
    <rPh sb="3" eb="5">
      <t>ゴウケイ</t>
    </rPh>
    <rPh sb="6" eb="7">
      <t>ゼイ</t>
    </rPh>
    <rPh sb="7" eb="8">
      <t>ヌ</t>
    </rPh>
    <phoneticPr fontId="3"/>
  </si>
  <si>
    <t>b</t>
    <phoneticPr fontId="3"/>
  </si>
  <si>
    <t>※小数点以下
　切り上げ</t>
    <rPh sb="1" eb="4">
      <t>ショウスウテン</t>
    </rPh>
    <rPh sb="4" eb="6">
      <t>イカ</t>
    </rPh>
    <rPh sb="8" eb="9">
      <t>キ</t>
    </rPh>
    <rPh sb="10" eb="11">
      <t>ア</t>
    </rPh>
    <phoneticPr fontId="3"/>
  </si>
  <si>
    <t>受講料助成金額　〔b×1/2〕</t>
    <rPh sb="0" eb="2">
      <t>ジュコウ</t>
    </rPh>
    <rPh sb="2" eb="3">
      <t>リョウ</t>
    </rPh>
    <rPh sb="3" eb="5">
      <t>ジョセイ</t>
    </rPh>
    <rPh sb="5" eb="7">
      <t>キンガク</t>
    </rPh>
    <phoneticPr fontId="3"/>
  </si>
  <si>
    <t>※小数点以下
　切り下げ</t>
    <rPh sb="1" eb="4">
      <t>ショウスウテン</t>
    </rPh>
    <rPh sb="4" eb="6">
      <t>イカ</t>
    </rPh>
    <rPh sb="8" eb="9">
      <t>キ</t>
    </rPh>
    <rPh sb="10" eb="11">
      <t>シタ</t>
    </rPh>
    <phoneticPr fontId="3"/>
  </si>
  <si>
    <t>※受講者毎に記載すること（代表者○○ほか○名でも可）</t>
    <rPh sb="1" eb="4">
      <t>ジュコウシャ</t>
    </rPh>
    <rPh sb="4" eb="5">
      <t>ゴト</t>
    </rPh>
    <rPh sb="6" eb="8">
      <t>キサイ</t>
    </rPh>
    <rPh sb="13" eb="16">
      <t>ダイヒョウシャ</t>
    </rPh>
    <rPh sb="21" eb="22">
      <t>メイ</t>
    </rPh>
    <rPh sb="24" eb="25">
      <t>カ</t>
    </rPh>
    <phoneticPr fontId="3"/>
  </si>
  <si>
    <t>令和７年度緑の担い手育成技能講習等支援事業</t>
    <rPh sb="5" eb="6">
      <t>ミドリ</t>
    </rPh>
    <rPh sb="7" eb="8">
      <t>ニナ</t>
    </rPh>
    <rPh sb="9" eb="10">
      <t>テ</t>
    </rPh>
    <rPh sb="10" eb="12">
      <t>イクセイ</t>
    </rPh>
    <rPh sb="12" eb="14">
      <t>ギノウ</t>
    </rPh>
    <rPh sb="14" eb="16">
      <t>コウシュウ</t>
    </rPh>
    <rPh sb="16" eb="17">
      <t>トウ</t>
    </rPh>
    <rPh sb="17" eb="19">
      <t>シエン</t>
    </rPh>
    <rPh sb="19" eb="21">
      <t>ジギョウ</t>
    </rPh>
    <phoneticPr fontId="3"/>
  </si>
  <si>
    <t>　令和７年度インターンシップ等支援事業助成金交付申請兼実績報告書</t>
    <rPh sb="1" eb="2">
      <t>レイ</t>
    </rPh>
    <rPh sb="2" eb="3">
      <t>ワ</t>
    </rPh>
    <rPh sb="14" eb="15">
      <t>トウ</t>
    </rPh>
    <rPh sb="15" eb="17">
      <t>シエン</t>
    </rPh>
    <rPh sb="22" eb="24">
      <t>コウフ</t>
    </rPh>
    <rPh sb="24" eb="26">
      <t>シンセイ</t>
    </rPh>
    <rPh sb="26" eb="27">
      <t>ケン</t>
    </rPh>
    <rPh sb="27" eb="29">
      <t>ジッセキ</t>
    </rPh>
    <rPh sb="29" eb="31">
      <t>ホウコク</t>
    </rPh>
    <phoneticPr fontId="3"/>
  </si>
  <si>
    <t>　標記事業について、公益社団法人新潟県農林公社林業労働力確保支援センター事業助成金交付要綱第４および第９の規定により関係書類を添えて申請します。</t>
    <phoneticPr fontId="3"/>
  </si>
  <si>
    <r>
      <rPr>
        <sz val="8"/>
        <color theme="1"/>
        <rFont val="ＭＳ 明朝"/>
        <family val="1"/>
        <charset val="128"/>
      </rPr>
      <t>（ふりがな）</t>
    </r>
    <r>
      <rPr>
        <sz val="14"/>
        <color theme="1"/>
        <rFont val="ＭＳ 明朝"/>
        <family val="1"/>
        <charset val="128"/>
      </rPr>
      <t xml:space="preserve">
</t>
    </r>
    <r>
      <rPr>
        <sz val="12"/>
        <color theme="1"/>
        <rFont val="ＭＳ 明朝"/>
        <family val="1"/>
        <charset val="128"/>
      </rPr>
      <t>研修生氏名</t>
    </r>
    <rPh sb="7" eb="9">
      <t>ケンシュウ</t>
    </rPh>
    <rPh sb="9" eb="10">
      <t>セイ</t>
    </rPh>
    <rPh sb="10" eb="12">
      <t>シメイ</t>
    </rPh>
    <phoneticPr fontId="3"/>
  </si>
  <si>
    <t>事業体受入助成</t>
    <rPh sb="0" eb="2">
      <t>ジギョウ</t>
    </rPh>
    <rPh sb="2" eb="3">
      <t>タイ</t>
    </rPh>
    <rPh sb="3" eb="5">
      <t>ウケイレ</t>
    </rPh>
    <rPh sb="5" eb="7">
      <t>ジョセイ</t>
    </rPh>
    <phoneticPr fontId="3"/>
  </si>
  <si>
    <t>インターンシップ</t>
    <phoneticPr fontId="3"/>
  </si>
  <si>
    <t>日間</t>
    <rPh sb="0" eb="2">
      <t>ニチカン</t>
    </rPh>
    <phoneticPr fontId="3"/>
  </si>
  <si>
    <t>職場見学
就労体験</t>
    <rPh sb="0" eb="2">
      <t>ショクバ</t>
    </rPh>
    <rPh sb="2" eb="4">
      <t>ケンガク</t>
    </rPh>
    <rPh sb="5" eb="7">
      <t>シュウロウ</t>
    </rPh>
    <rPh sb="7" eb="9">
      <t>タイケン</t>
    </rPh>
    <phoneticPr fontId="3"/>
  </si>
  <si>
    <t>宿泊費助成</t>
    <rPh sb="0" eb="2">
      <t>シュクハク</t>
    </rPh>
    <rPh sb="2" eb="3">
      <t>ヒ</t>
    </rPh>
    <rPh sb="3" eb="5">
      <t>ジョセイ</t>
    </rPh>
    <phoneticPr fontId="3"/>
  </si>
  <si>
    <t>宿泊期間</t>
    <rPh sb="0" eb="2">
      <t>シュクハク</t>
    </rPh>
    <rPh sb="2" eb="4">
      <t>キカン</t>
    </rPh>
    <phoneticPr fontId="3"/>
  </si>
  <si>
    <t>a １泊あたりの
宿泊費（税込）</t>
    <rPh sb="3" eb="4">
      <t>ハク</t>
    </rPh>
    <rPh sb="9" eb="11">
      <t>シュクハク</t>
    </rPh>
    <rPh sb="11" eb="12">
      <t>ヒ</t>
    </rPh>
    <rPh sb="13" eb="14">
      <t>ゼイ</t>
    </rPh>
    <rPh sb="14" eb="15">
      <t>コ</t>
    </rPh>
    <phoneticPr fontId="3"/>
  </si>
  <si>
    <t>b 宿泊
  日数</t>
    <rPh sb="2" eb="4">
      <t>シュクハク</t>
    </rPh>
    <rPh sb="7" eb="9">
      <t>ニッスウ</t>
    </rPh>
    <phoneticPr fontId="3"/>
  </si>
  <si>
    <t>宿泊費（税込）
a×b</t>
    <rPh sb="0" eb="2">
      <t>シュクハク</t>
    </rPh>
    <rPh sb="2" eb="3">
      <t>ヒ</t>
    </rPh>
    <rPh sb="4" eb="5">
      <t>ゼイ</t>
    </rPh>
    <rPh sb="5" eb="6">
      <t>コ</t>
    </rPh>
    <phoneticPr fontId="3"/>
  </si>
  <si>
    <t>宿泊施設名</t>
    <rPh sb="0" eb="2">
      <t>シュクハク</t>
    </rPh>
    <rPh sb="2" eb="4">
      <t>シセツ</t>
    </rPh>
    <rPh sb="4" eb="5">
      <t>メイ</t>
    </rPh>
    <phoneticPr fontId="3"/>
  </si>
  <si>
    <t>合　計</t>
    <rPh sb="0" eb="1">
      <t>アイ</t>
    </rPh>
    <rPh sb="2" eb="3">
      <t>ケイ</t>
    </rPh>
    <phoneticPr fontId="3"/>
  </si>
  <si>
    <t>助成額</t>
    <rPh sb="0" eb="2">
      <t>ジョセイ</t>
    </rPh>
    <rPh sb="2" eb="3">
      <t>ガク</t>
    </rPh>
    <phoneticPr fontId="3"/>
  </si>
  <si>
    <t>宿泊実績に基づき記入すること。</t>
    <rPh sb="0" eb="2">
      <t>シュクハク</t>
    </rPh>
    <rPh sb="2" eb="4">
      <t>ジッセキ</t>
    </rPh>
    <rPh sb="5" eb="6">
      <t>モト</t>
    </rPh>
    <rPh sb="8" eb="10">
      <t>キニュウ</t>
    </rPh>
    <phoneticPr fontId="3"/>
  </si>
  <si>
    <t>添付書類　宿泊費がわかる領収書の写し及び宿泊助成金の振込先が分かる書類</t>
    <rPh sb="0" eb="2">
      <t>テンプ</t>
    </rPh>
    <rPh sb="2" eb="4">
      <t>ショルイ</t>
    </rPh>
    <rPh sb="5" eb="7">
      <t>シュクハク</t>
    </rPh>
    <rPh sb="7" eb="8">
      <t>ヒ</t>
    </rPh>
    <rPh sb="12" eb="15">
      <t>リョウシュウショ</t>
    </rPh>
    <rPh sb="16" eb="17">
      <t>ウツ</t>
    </rPh>
    <rPh sb="18" eb="19">
      <t>オヨ</t>
    </rPh>
    <rPh sb="20" eb="22">
      <t>シュクハク</t>
    </rPh>
    <rPh sb="22" eb="24">
      <t>ジョセイ</t>
    </rPh>
    <rPh sb="24" eb="25">
      <t>キン</t>
    </rPh>
    <rPh sb="26" eb="28">
      <t>フリコミ</t>
    </rPh>
    <rPh sb="28" eb="29">
      <t>サキ</t>
    </rPh>
    <rPh sb="30" eb="31">
      <t>ワ</t>
    </rPh>
    <rPh sb="33" eb="35">
      <t>ショルイ</t>
    </rPh>
    <phoneticPr fontId="3"/>
  </si>
  <si>
    <t>令和７年度インターンシップ等支援事業</t>
    <rPh sb="13" eb="14">
      <t>トウ</t>
    </rPh>
    <rPh sb="14" eb="16">
      <t>シエン</t>
    </rPh>
    <rPh sb="16" eb="18">
      <t>ジギョウ</t>
    </rPh>
    <phoneticPr fontId="3"/>
  </si>
  <si>
    <t>令和７年度　　　　　　　　　事業助成金交付申請書</t>
    <phoneticPr fontId="3"/>
  </si>
  <si>
    <t>様式第２号</t>
    <rPh sb="0" eb="2">
      <t>ヨウシキ</t>
    </rPh>
    <rPh sb="2" eb="3">
      <t>ダイ</t>
    </rPh>
    <rPh sb="4" eb="5">
      <t>ゴウ</t>
    </rPh>
    <phoneticPr fontId="3"/>
  </si>
  <si>
    <t>　令和　　年　　月　　日付け新農林公第　　号により助成金交付決定通知のあった標記事業について、次の理由により事業を変更したいので、公益社団法人新潟県農林公社林業労働力確保支援センター事業助成金交付要綱第４の規定により申請します。</t>
    <rPh sb="14" eb="15">
      <t>シン</t>
    </rPh>
    <rPh sb="15" eb="17">
      <t>ノウリン</t>
    </rPh>
    <rPh sb="17" eb="18">
      <t>コウ</t>
    </rPh>
    <phoneticPr fontId="3"/>
  </si>
  <si>
    <t>変更の理由</t>
    <rPh sb="0" eb="2">
      <t>ヘンコウ</t>
    </rPh>
    <rPh sb="3" eb="5">
      <t>リユウ</t>
    </rPh>
    <phoneticPr fontId="3"/>
  </si>
  <si>
    <t>変更の内容</t>
    <rPh sb="0" eb="2">
      <t>ヘンコウ</t>
    </rPh>
    <rPh sb="3" eb="5">
      <t>ナイヨウ</t>
    </rPh>
    <phoneticPr fontId="3"/>
  </si>
  <si>
    <t>　令和７年度　　　　　　　　　事業助成金交付変更申請書</t>
    <phoneticPr fontId="3"/>
  </si>
  <si>
    <t>様式第３号</t>
    <rPh sb="0" eb="2">
      <t>ヨウシキ</t>
    </rPh>
    <rPh sb="2" eb="3">
      <t>ダイ</t>
    </rPh>
    <rPh sb="4" eb="5">
      <t>ゴウ</t>
    </rPh>
    <phoneticPr fontId="3"/>
  </si>
  <si>
    <t>中止の理由</t>
    <rPh sb="0" eb="2">
      <t>チュウシ</t>
    </rPh>
    <rPh sb="3" eb="5">
      <t>リユウ</t>
    </rPh>
    <phoneticPr fontId="3"/>
  </si>
  <si>
    <t>令和７年度　　　　　　　　　事業中止（廃止）承認申請書</t>
    <phoneticPr fontId="3"/>
  </si>
  <si>
    <t>　令和　　年　　月　　日付け新農林公第　　　号により助成金交付決定通知のあった標記事業について、次の理由により事業を中止（廃止）したいので、公益社団法人新潟県農林公社林業労働力確保支援センター事業助成金交付要綱第８の規定により申請します。</t>
    <rPh sb="14" eb="15">
      <t>シン</t>
    </rPh>
    <rPh sb="15" eb="17">
      <t>ノウリン</t>
    </rPh>
    <rPh sb="17" eb="18">
      <t>コウ</t>
    </rPh>
    <phoneticPr fontId="3"/>
  </si>
  <si>
    <t>様式第４号</t>
    <rPh sb="0" eb="2">
      <t>ヨウシキ</t>
    </rPh>
    <rPh sb="2" eb="3">
      <t>ダイ</t>
    </rPh>
    <rPh sb="4" eb="5">
      <t>ゴウ</t>
    </rPh>
    <phoneticPr fontId="3"/>
  </si>
  <si>
    <t>　令和７年度　　　　　　　　　事業助成金実績報告書</t>
    <rPh sb="1" eb="2">
      <t>レイ</t>
    </rPh>
    <rPh sb="2" eb="3">
      <t>ワ</t>
    </rPh>
    <rPh sb="20" eb="22">
      <t>ジッセキ</t>
    </rPh>
    <rPh sb="22" eb="24">
      <t>ホウコク</t>
    </rPh>
    <phoneticPr fontId="3"/>
  </si>
  <si>
    <t>　令和　　年　　月　　日付け新農林公第　　号により助成金交付決定通知のあった標記事業について、事業が完了したので公益社団法人新潟県農林公社林業労働力確保支援センター事業助成金交付要綱第９の規定によりその実績を報告します。</t>
    <rPh sb="14" eb="15">
      <t>シン</t>
    </rPh>
    <rPh sb="15" eb="17">
      <t>ノウリン</t>
    </rPh>
    <rPh sb="17" eb="18">
      <t>コウ</t>
    </rPh>
    <phoneticPr fontId="3"/>
  </si>
  <si>
    <t>　　　　　技能検定合格者または協会認定者は合格証または認定証の写し</t>
    <rPh sb="5" eb="9">
      <t>ギノウケンテイ</t>
    </rPh>
    <rPh sb="9" eb="12">
      <t>ゴウカクシャ</t>
    </rPh>
    <rPh sb="15" eb="17">
      <t>キョウカイ</t>
    </rPh>
    <rPh sb="17" eb="20">
      <t>ニンテイシャ</t>
    </rPh>
    <rPh sb="21" eb="24">
      <t>ゴウカクショウ</t>
    </rPh>
    <rPh sb="27" eb="30">
      <t>ニンテイショウ</t>
    </rPh>
    <rPh sb="31" eb="32">
      <t>ウツ</t>
    </rPh>
    <phoneticPr fontId="3"/>
  </si>
  <si>
    <r>
      <rPr>
        <sz val="14"/>
        <color rgb="FFFF0000"/>
        <rFont val="ＭＳ Ｐゴシック"/>
        <family val="3"/>
        <charset val="128"/>
      </rPr>
      <t>令和7年1月1日</t>
    </r>
    <r>
      <rPr>
        <sz val="14"/>
        <color theme="1"/>
        <rFont val="ＭＳ Ｐゴシック"/>
        <family val="3"/>
        <charset val="128"/>
      </rPr>
      <t xml:space="preserve">
　から
令和7年12月31日</t>
    </r>
    <rPh sb="0" eb="2">
      <t>レイワ</t>
    </rPh>
    <rPh sb="3" eb="4">
      <t>ネン</t>
    </rPh>
    <rPh sb="5" eb="6">
      <t>ガツ</t>
    </rPh>
    <rPh sb="7" eb="8">
      <t>ヒ</t>
    </rPh>
    <rPh sb="13" eb="15">
      <t>レイワ</t>
    </rPh>
    <rPh sb="16" eb="17">
      <t>ネン</t>
    </rPh>
    <rPh sb="19" eb="20">
      <t>ガツ</t>
    </rPh>
    <rPh sb="22" eb="23">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</si>
</sst>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411]ge\.m\.d;@"/>
    <numFmt numFmtId="178" formatCode="m&quot;月&quot;d&quot;日&quot;;@"/>
    <numFmt numFmtId="179" formatCode="&quot;No. &quot;0"/>
    <numFmt numFmtId="180" formatCode="#,##0_ "/>
    <numFmt numFmtId="181" formatCode="#,##0_ ;[Red]\-#,##0\ "/>
    <numFmt numFmtId="182" formatCode="[$-411]ggge&quot;年&quot;m&quot;月&quot;d&quot;日&quot;;@"/>
    <numFmt numFmtId="183" formatCode="#,##0&quot; 円&quot;"/>
    <numFmt numFmtId="184" formatCode="#,##0&quot; 泊&quot;"/>
  </numFmts>
  <fonts count="44">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14"/>
      <color theme="1"/>
      <name val="游ゴシック"/>
      <family val="2"/>
      <charset val="128"/>
      <scheme val="minor"/>
    </font>
    <font>
      <sz val="16"/>
      <color theme="1"/>
      <name val="游ゴシック"/>
      <family val="3"/>
      <charset val="128"/>
      <scheme val="minor"/>
    </font>
    <font>
      <sz val="14"/>
      <color theme="1"/>
      <name val="ＭＳ Ｐゴシック"/>
      <family val="3"/>
      <charset val="128"/>
    </font>
    <font>
      <sz val="22"/>
      <color theme="1"/>
      <name val="ＭＳ Ｐゴシック"/>
      <family val="3"/>
      <charset val="128"/>
    </font>
    <font>
      <sz val="14"/>
      <color rgb="FFFF0000"/>
      <name val="ＭＳ Ｐゴシック"/>
      <family val="3"/>
      <charset val="128"/>
    </font>
    <font>
      <sz val="10"/>
      <color theme="1"/>
      <name val="ＭＳ Ｐゴシック"/>
      <family val="3"/>
      <charset val="128"/>
    </font>
    <font>
      <sz val="11"/>
      <color theme="1"/>
      <name val="ＭＳ Ｐゴシック"/>
      <family val="3"/>
      <charset val="128"/>
    </font>
    <font>
      <b/>
      <sz val="14"/>
      <color rgb="FFFF0000"/>
      <name val="ＭＳ Ｐゴシック"/>
      <family val="3"/>
      <charset val="128"/>
    </font>
    <font>
      <sz val="14"/>
      <name val="ＭＳ Ｐゴシック"/>
      <family val="3"/>
      <charset val="128"/>
    </font>
    <font>
      <sz val="12"/>
      <color theme="1"/>
      <name val="ＭＳ Ｐゴシック"/>
      <family val="3"/>
      <charset val="128"/>
    </font>
    <font>
      <sz val="14"/>
      <color theme="1"/>
      <name val="ＭＳ 明朝"/>
      <family val="1"/>
      <charset val="128"/>
    </font>
    <font>
      <sz val="8"/>
      <color theme="1"/>
      <name val="ＭＳ 明朝"/>
      <family val="1"/>
      <charset val="128"/>
    </font>
    <font>
      <sz val="10"/>
      <color theme="1"/>
      <name val="ＭＳ 明朝"/>
      <family val="1"/>
      <charset val="128"/>
    </font>
    <font>
      <sz val="10"/>
      <color theme="1"/>
      <name val="游ゴシック"/>
      <family val="2"/>
      <charset val="128"/>
      <scheme val="minor"/>
    </font>
    <font>
      <b/>
      <sz val="18"/>
      <color theme="1"/>
      <name val="ＭＳ 明朝"/>
      <family val="1"/>
      <charset val="128"/>
    </font>
    <font>
      <b/>
      <sz val="11"/>
      <color theme="1"/>
      <name val="ＭＳ 明朝"/>
      <family val="1"/>
      <charset val="128"/>
    </font>
    <font>
      <sz val="9"/>
      <color theme="1"/>
      <name val="ＭＳ 明朝"/>
      <family val="1"/>
      <charset val="128"/>
    </font>
    <font>
      <b/>
      <sz val="14"/>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u/>
      <sz val="11"/>
      <name val="ＭＳ 明朝"/>
      <family val="1"/>
      <charset val="128"/>
    </font>
    <font>
      <sz val="9"/>
      <name val="ＭＳ 明朝"/>
      <family val="1"/>
      <charset val="128"/>
    </font>
    <font>
      <sz val="10"/>
      <name val="ＭＳ 明朝"/>
      <family val="1"/>
      <charset val="128"/>
    </font>
    <font>
      <b/>
      <sz val="11"/>
      <name val="ＭＳ 明朝"/>
      <family val="1"/>
      <charset val="128"/>
    </font>
    <font>
      <sz val="9"/>
      <color indexed="81"/>
      <name val="ＭＳ Ｐゴシック"/>
      <family val="3"/>
      <charset val="128"/>
    </font>
    <font>
      <sz val="8"/>
      <name val="ＭＳ 明朝"/>
      <family val="1"/>
      <charset val="128"/>
    </font>
    <font>
      <sz val="12"/>
      <color theme="1"/>
      <name val="游ゴシック"/>
      <family val="2"/>
      <charset val="128"/>
      <scheme val="minor"/>
    </font>
    <font>
      <b/>
      <sz val="9"/>
      <color indexed="81"/>
      <name val="MS P ゴシック"/>
      <family val="3"/>
      <charset val="128"/>
    </font>
    <font>
      <b/>
      <sz val="10"/>
      <name val="ＭＳ 明朝"/>
      <family val="1"/>
      <charset val="128"/>
    </font>
    <font>
      <b/>
      <sz val="12"/>
      <color theme="1"/>
      <name val="ＭＳ 明朝"/>
      <family val="1"/>
      <charset val="128"/>
    </font>
    <font>
      <sz val="13"/>
      <color theme="1"/>
      <name val="ＭＳ 明朝"/>
      <family val="1"/>
      <charset val="128"/>
    </font>
    <font>
      <b/>
      <sz val="13"/>
      <color theme="1"/>
      <name val="ＭＳ 明朝"/>
      <family val="1"/>
      <charset val="128"/>
    </font>
    <font>
      <u/>
      <sz val="12"/>
      <color theme="1"/>
      <name val="ＭＳ 明朝"/>
      <family val="1"/>
      <charset val="128"/>
    </font>
    <font>
      <b/>
      <sz val="9"/>
      <color indexed="81"/>
      <name val="ＭＳ Ｐゴシック"/>
      <family val="3"/>
      <charset val="128"/>
    </font>
    <font>
      <sz val="6"/>
      <name val="ＭＳ 明朝"/>
      <family val="2"/>
      <charset val="128"/>
    </font>
    <font>
      <sz val="18"/>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0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diagonal/>
    </border>
    <border>
      <left style="thin">
        <color indexed="64"/>
      </left>
      <right style="thin">
        <color indexed="64"/>
      </right>
      <top/>
      <bottom style="dotted">
        <color indexed="64"/>
      </bottom>
      <diagonal/>
    </border>
    <border>
      <left style="thin">
        <color auto="1"/>
      </left>
      <right/>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indexed="64"/>
      </left>
      <right/>
      <top style="hair">
        <color auto="1"/>
      </top>
      <bottom style="thin">
        <color auto="1"/>
      </bottom>
      <diagonal/>
    </border>
    <border>
      <left/>
      <right style="hair">
        <color indexed="64"/>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thin">
        <color indexed="64"/>
      </right>
      <top/>
      <bottom/>
      <diagonal/>
    </border>
    <border>
      <left style="thin">
        <color auto="1"/>
      </left>
      <right/>
      <top style="dotted">
        <color auto="1"/>
      </top>
      <bottom/>
      <diagonal/>
    </border>
    <border>
      <left/>
      <right/>
      <top style="dotted">
        <color auto="1"/>
      </top>
      <bottom/>
      <diagonal/>
    </border>
    <border>
      <left/>
      <right style="thin">
        <color indexed="64"/>
      </right>
      <top style="dotted">
        <color auto="1"/>
      </top>
      <bottom/>
      <diagonal/>
    </border>
    <border>
      <left/>
      <right/>
      <top/>
      <bottom style="dotted">
        <color auto="1"/>
      </bottom>
      <diagonal/>
    </border>
    <border>
      <left/>
      <right style="thin">
        <color indexed="64"/>
      </right>
      <top/>
      <bottom style="dotted">
        <color auto="1"/>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thin">
        <color auto="1"/>
      </right>
      <top style="thin">
        <color auto="1"/>
      </top>
      <bottom style="medium">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23" fillId="0" borderId="0"/>
    <xf numFmtId="38" fontId="23" fillId="0" borderId="0" applyFont="0" applyFill="0" applyBorder="0" applyAlignment="0" applyProtection="0"/>
  </cellStyleXfs>
  <cellXfs count="74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2" fillId="0" borderId="0" xfId="0" quotePrefix="1" applyFont="1">
      <alignment vertical="center"/>
    </xf>
    <xf numFmtId="0" fontId="5" fillId="0" borderId="0" xfId="0" applyFont="1">
      <alignment vertical="center"/>
    </xf>
    <xf numFmtId="0" fontId="7" fillId="0" borderId="0" xfId="0" applyFont="1">
      <alignment vertical="center"/>
    </xf>
    <xf numFmtId="0" fontId="9" fillId="0" borderId="0" xfId="0" applyFont="1" applyAlignment="1">
      <alignment horizontal="center" vertical="center"/>
    </xf>
    <xf numFmtId="0" fontId="7" fillId="0" borderId="2" xfId="0" applyFont="1" applyBorder="1" applyAlignment="1">
      <alignment horizontal="center" vertical="center" shrinkToFi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12" fillId="0" borderId="2" xfId="0" applyFont="1" applyBorder="1" applyAlignment="1">
      <alignment horizontal="center" vertical="center"/>
    </xf>
    <xf numFmtId="0" fontId="7" fillId="0" borderId="2" xfId="0" applyFont="1" applyBorder="1">
      <alignment vertical="center"/>
    </xf>
    <xf numFmtId="0" fontId="13" fillId="0" borderId="3" xfId="0" applyFont="1" applyBorder="1" applyAlignment="1">
      <alignment horizontal="left" vertical="center" wrapText="1"/>
    </xf>
    <xf numFmtId="0" fontId="13" fillId="0" borderId="5" xfId="0" applyFont="1" applyBorder="1" applyAlignment="1">
      <alignment horizontal="center" vertical="center" wrapText="1"/>
    </xf>
    <xf numFmtId="0" fontId="7" fillId="0" borderId="5" xfId="0" applyFont="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distributed" vertical="center" inden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vertical="top"/>
    </xf>
    <xf numFmtId="0" fontId="4" fillId="0" borderId="5" xfId="0" applyFont="1" applyBorder="1" applyAlignment="1">
      <alignment horizontal="center" vertical="center" wrapText="1"/>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17" fillId="0" borderId="0" xfId="0" applyFont="1">
      <alignment vertical="center"/>
    </xf>
    <xf numFmtId="177" fontId="4" fillId="0" borderId="0" xfId="0" applyNumberFormat="1" applyFont="1">
      <alignment vertical="center"/>
    </xf>
    <xf numFmtId="38" fontId="4" fillId="0" borderId="0" xfId="1" applyFont="1">
      <alignment vertical="center"/>
    </xf>
    <xf numFmtId="0" fontId="19" fillId="0" borderId="0" xfId="0" applyFont="1">
      <alignment vertical="center"/>
    </xf>
    <xf numFmtId="0" fontId="19" fillId="0" borderId="0" xfId="0" applyFont="1" applyAlignment="1">
      <alignment horizontal="center" vertical="center"/>
    </xf>
    <xf numFmtId="0" fontId="20" fillId="0" borderId="0" xfId="0" applyFont="1" applyAlignment="1">
      <alignment horizontal="center" vertical="center"/>
    </xf>
    <xf numFmtId="0" fontId="15" fillId="0" borderId="0" xfId="0" applyFont="1">
      <alignment vertical="center"/>
    </xf>
    <xf numFmtId="0" fontId="22" fillId="0" borderId="0" xfId="0" applyFont="1" applyAlignment="1">
      <alignment horizontal="center" vertical="center"/>
    </xf>
    <xf numFmtId="0" fontId="21" fillId="0" borderId="0" xfId="0" applyFont="1" applyAlignment="1">
      <alignment horizontal="center" vertical="center"/>
    </xf>
    <xf numFmtId="0" fontId="4" fillId="0" borderId="2" xfId="0" applyFont="1" applyBorder="1" applyAlignment="1">
      <alignment horizontal="center" vertical="center"/>
    </xf>
    <xf numFmtId="177" fontId="4" fillId="0" borderId="2" xfId="0" applyNumberFormat="1" applyFont="1" applyBorder="1" applyAlignment="1">
      <alignment horizontal="center" vertical="center"/>
    </xf>
    <xf numFmtId="0" fontId="16" fillId="0" borderId="2" xfId="0" applyFont="1" applyBorder="1" applyAlignment="1">
      <alignment horizontal="center" vertical="center" wrapText="1"/>
    </xf>
    <xf numFmtId="38" fontId="16" fillId="0" borderId="2" xfId="1" applyFont="1" applyBorder="1" applyAlignment="1">
      <alignment horizontal="center" vertical="center" wrapText="1"/>
    </xf>
    <xf numFmtId="0" fontId="4" fillId="0" borderId="2" xfId="0" applyFont="1" applyBorder="1">
      <alignment vertical="center"/>
    </xf>
    <xf numFmtId="177" fontId="4" fillId="0" borderId="2" xfId="0" applyNumberFormat="1" applyFont="1" applyBorder="1">
      <alignment vertical="center"/>
    </xf>
    <xf numFmtId="38" fontId="4" fillId="0" borderId="2" xfId="1" applyFont="1" applyBorder="1">
      <alignment vertical="center"/>
    </xf>
    <xf numFmtId="0" fontId="4" fillId="0" borderId="5" xfId="0" applyFont="1" applyBorder="1">
      <alignment vertical="center"/>
    </xf>
    <xf numFmtId="0" fontId="4" fillId="0" borderId="5" xfId="0" applyFont="1" applyBorder="1" applyAlignment="1">
      <alignment horizontal="center" vertical="center"/>
    </xf>
    <xf numFmtId="177" fontId="4" fillId="0" borderId="5" xfId="0" applyNumberFormat="1" applyFont="1" applyBorder="1">
      <alignment vertical="center"/>
    </xf>
    <xf numFmtId="38" fontId="4" fillId="0" borderId="5" xfId="1" applyFont="1" applyBorder="1">
      <alignment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4" fillId="0" borderId="18"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vertical="center" wrapText="1"/>
    </xf>
    <xf numFmtId="0" fontId="24" fillId="0" borderId="0" xfId="2" applyFont="1"/>
    <xf numFmtId="0" fontId="24" fillId="0" borderId="0" xfId="2" applyFont="1" applyAlignment="1">
      <alignment vertical="center"/>
    </xf>
    <xf numFmtId="0" fontId="24" fillId="0" borderId="0" xfId="2" applyFont="1" applyAlignment="1">
      <alignment horizontal="center" vertical="center"/>
    </xf>
    <xf numFmtId="0" fontId="24" fillId="0" borderId="0" xfId="2" applyFont="1" applyAlignment="1">
      <alignment horizontal="left" vertical="center"/>
    </xf>
    <xf numFmtId="0" fontId="24" fillId="0" borderId="1" xfId="2" applyFont="1" applyBorder="1" applyAlignment="1">
      <alignment vertical="center"/>
    </xf>
    <xf numFmtId="0" fontId="30" fillId="0" borderId="1" xfId="2" applyFont="1" applyBorder="1" applyAlignment="1">
      <alignment vertical="center"/>
    </xf>
    <xf numFmtId="0" fontId="24" fillId="0" borderId="2" xfId="2" applyFont="1" applyBorder="1"/>
    <xf numFmtId="0" fontId="24" fillId="0" borderId="2" xfId="2" applyFont="1" applyBorder="1" applyAlignment="1">
      <alignment vertical="center"/>
    </xf>
    <xf numFmtId="0" fontId="28" fillId="0" borderId="0" xfId="2" applyFont="1" applyAlignment="1">
      <alignment horizontal="right" vertical="center"/>
    </xf>
    <xf numFmtId="0" fontId="29" fillId="0" borderId="0" xfId="2" applyFont="1" applyAlignment="1">
      <alignment horizontal="right"/>
    </xf>
    <xf numFmtId="0" fontId="26" fillId="0" borderId="0" xfId="2" applyFont="1" applyAlignment="1">
      <alignment horizontal="center" vertical="center"/>
    </xf>
    <xf numFmtId="0" fontId="0" fillId="0" borderId="0" xfId="0" applyAlignment="1">
      <alignment vertical="distributed" wrapText="1"/>
    </xf>
    <xf numFmtId="0" fontId="4" fillId="0" borderId="1" xfId="0" applyFont="1" applyBorder="1">
      <alignment vertical="center"/>
    </xf>
    <xf numFmtId="177" fontId="17" fillId="0" borderId="2" xfId="0" applyNumberFormat="1" applyFont="1" applyBorder="1" applyAlignment="1">
      <alignment horizontal="center" vertical="center" wrapText="1"/>
    </xf>
    <xf numFmtId="38" fontId="4" fillId="0" borderId="2" xfId="1" applyFont="1" applyBorder="1" applyAlignment="1">
      <alignment horizontal="center" vertical="center" wrapText="1"/>
    </xf>
    <xf numFmtId="180" fontId="4" fillId="0" borderId="2" xfId="0" applyNumberFormat="1" applyFont="1" applyBorder="1">
      <alignment vertical="center"/>
    </xf>
    <xf numFmtId="176" fontId="4" fillId="0" borderId="2" xfId="0" applyNumberFormat="1" applyFont="1" applyBorder="1">
      <alignment vertical="center"/>
    </xf>
    <xf numFmtId="180" fontId="4" fillId="0" borderId="5" xfId="0" applyNumberFormat="1" applyFont="1" applyBorder="1">
      <alignment vertical="center"/>
    </xf>
    <xf numFmtId="0" fontId="2" fillId="0" borderId="1" xfId="0" applyFont="1" applyBorder="1" applyAlignment="1">
      <alignment horizontal="center" vertical="center"/>
    </xf>
    <xf numFmtId="0" fontId="33" fillId="0" borderId="0" xfId="0" applyFont="1">
      <alignment vertical="center"/>
    </xf>
    <xf numFmtId="0" fontId="0" fillId="0" borderId="30" xfId="0" applyBorder="1">
      <alignment vertical="center"/>
    </xf>
    <xf numFmtId="0" fontId="0" fillId="0" borderId="0" xfId="0" applyAlignment="1">
      <alignment horizontal="center" vertical="center"/>
    </xf>
    <xf numFmtId="0" fontId="35" fillId="0" borderId="0" xfId="2" applyFont="1" applyAlignment="1">
      <alignment horizontal="center" vertical="center"/>
    </xf>
    <xf numFmtId="0" fontId="24" fillId="0" borderId="60" xfId="2" applyFont="1" applyBorder="1"/>
    <xf numFmtId="0" fontId="24" fillId="0" borderId="63" xfId="2" applyFont="1" applyBorder="1" applyAlignment="1">
      <alignment vertical="center"/>
    </xf>
    <xf numFmtId="0" fontId="24" fillId="0" borderId="50" xfId="2" applyFont="1" applyBorder="1" applyAlignment="1">
      <alignment vertical="center"/>
    </xf>
    <xf numFmtId="0" fontId="24" fillId="0" borderId="55" xfId="2" applyFont="1" applyBorder="1" applyAlignment="1">
      <alignmen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6" fillId="0" borderId="31" xfId="0" applyFont="1" applyBorder="1" applyAlignment="1">
      <alignment horizontal="center" vertical="center"/>
    </xf>
    <xf numFmtId="0" fontId="4" fillId="2" borderId="31" xfId="0" applyFont="1" applyFill="1" applyBorder="1" applyAlignment="1">
      <alignment horizontal="center" vertical="center"/>
    </xf>
    <xf numFmtId="38" fontId="2" fillId="2" borderId="31" xfId="1" applyFont="1" applyFill="1" applyBorder="1" applyAlignment="1">
      <alignment vertical="center" shrinkToFit="1"/>
    </xf>
    <xf numFmtId="38" fontId="2" fillId="2" borderId="32" xfId="1" applyFont="1" applyFill="1" applyBorder="1" applyAlignment="1">
      <alignment vertical="center" shrinkToFit="1"/>
    </xf>
    <xf numFmtId="38" fontId="2" fillId="0" borderId="5" xfId="1" applyFont="1" applyBorder="1">
      <alignment vertical="center"/>
    </xf>
    <xf numFmtId="38" fontId="2" fillId="0" borderId="10" xfId="1" applyFont="1" applyBorder="1">
      <alignment vertical="center"/>
    </xf>
    <xf numFmtId="0" fontId="2" fillId="0" borderId="33" xfId="0" applyFont="1" applyBorder="1" applyAlignment="1">
      <alignment horizontal="center" vertical="center" wrapText="1"/>
    </xf>
    <xf numFmtId="0" fontId="4" fillId="2" borderId="33" xfId="0" applyFont="1" applyFill="1" applyBorder="1" applyAlignment="1">
      <alignment horizontal="center" vertical="center"/>
    </xf>
    <xf numFmtId="38" fontId="2" fillId="2" borderId="33" xfId="1" applyFont="1" applyFill="1" applyBorder="1" applyAlignment="1">
      <alignment vertical="center" shrinkToFit="1"/>
    </xf>
    <xf numFmtId="38" fontId="2" fillId="2" borderId="34" xfId="1" applyFont="1" applyFill="1" applyBorder="1" applyAlignment="1">
      <alignment vertical="center" shrinkToFit="1"/>
    </xf>
    <xf numFmtId="38" fontId="2" fillId="0" borderId="2" xfId="0" applyNumberFormat="1" applyFont="1" applyBorder="1">
      <alignment vertical="center"/>
    </xf>
    <xf numFmtId="38" fontId="2" fillId="0" borderId="3" xfId="1" applyFont="1" applyBorder="1" applyAlignment="1">
      <alignment vertical="center" shrinkToFit="1"/>
    </xf>
    <xf numFmtId="0" fontId="37" fillId="0" borderId="0" xfId="0" applyFont="1">
      <alignment vertical="center"/>
    </xf>
    <xf numFmtId="38" fontId="2" fillId="0" borderId="37" xfId="1" applyFont="1" applyBorder="1" applyAlignment="1">
      <alignment vertical="center" shrinkToFit="1"/>
    </xf>
    <xf numFmtId="0" fontId="38" fillId="0" borderId="0" xfId="0" applyFont="1">
      <alignment vertical="center"/>
    </xf>
    <xf numFmtId="0" fontId="4" fillId="0" borderId="5" xfId="0" applyFont="1" applyBorder="1" applyAlignment="1">
      <alignment horizontal="center" vertical="center" shrinkToFit="1"/>
    </xf>
    <xf numFmtId="0" fontId="15" fillId="0" borderId="0" xfId="0" applyFont="1" applyAlignment="1">
      <alignment horizontal="left" vertical="center"/>
    </xf>
    <xf numFmtId="0" fontId="2" fillId="0" borderId="1" xfId="0" applyFont="1" applyBorder="1" applyAlignment="1">
      <alignment horizontal="right" vertical="center"/>
    </xf>
    <xf numFmtId="0" fontId="2" fillId="0" borderId="1" xfId="0" applyFont="1" applyBorder="1">
      <alignment vertical="center"/>
    </xf>
    <xf numFmtId="0" fontId="2" fillId="0" borderId="6" xfId="0" applyFont="1" applyBorder="1" applyAlignment="1">
      <alignment horizontal="right" vertical="center"/>
    </xf>
    <xf numFmtId="0" fontId="2" fillId="0" borderId="6" xfId="0" applyFont="1" applyBorder="1" applyAlignment="1">
      <alignment horizontal="center" vertical="center"/>
    </xf>
    <xf numFmtId="0" fontId="2" fillId="0" borderId="6" xfId="0" applyFont="1" applyBorder="1">
      <alignment vertical="center"/>
    </xf>
    <xf numFmtId="0" fontId="4" fillId="0" borderId="7" xfId="0" applyFont="1" applyBorder="1">
      <alignment vertical="center"/>
    </xf>
    <xf numFmtId="0" fontId="2" fillId="0" borderId="0" xfId="0" applyFont="1" applyAlignment="1">
      <alignment horizontal="right" vertical="center"/>
    </xf>
    <xf numFmtId="0" fontId="2" fillId="0" borderId="66" xfId="0" applyFont="1" applyBorder="1" applyAlignment="1">
      <alignment horizontal="center" vertical="center"/>
    </xf>
    <xf numFmtId="0" fontId="2" fillId="0" borderId="30" xfId="0" applyFont="1" applyBorder="1" applyAlignment="1">
      <alignment horizontal="center" vertical="center"/>
    </xf>
    <xf numFmtId="0" fontId="2" fillId="0" borderId="30" xfId="0" applyFont="1" applyBorder="1" applyAlignment="1">
      <alignment horizontal="right" vertical="center"/>
    </xf>
    <xf numFmtId="0" fontId="4" fillId="0" borderId="0" xfId="0" applyFont="1" applyAlignment="1">
      <alignment horizontal="right" vertical="center"/>
    </xf>
    <xf numFmtId="0" fontId="2" fillId="0" borderId="68" xfId="0" applyFont="1" applyBorder="1" applyAlignment="1">
      <alignment horizontal="left"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32" xfId="0" applyFont="1" applyBorder="1" applyAlignment="1">
      <alignment vertical="center" wrapText="1"/>
    </xf>
    <xf numFmtId="0" fontId="2" fillId="0" borderId="70" xfId="0" applyFont="1" applyBorder="1" applyAlignment="1">
      <alignment vertical="center" wrapText="1"/>
    </xf>
    <xf numFmtId="0" fontId="2" fillId="0" borderId="70" xfId="0" applyFont="1" applyBorder="1" applyAlignment="1">
      <alignment horizontal="left"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10" xfId="0" applyFont="1" applyBorder="1">
      <alignment vertical="center"/>
    </xf>
    <xf numFmtId="0" fontId="2" fillId="0" borderId="10" xfId="0" applyFont="1" applyBorder="1" applyAlignment="1">
      <alignment vertical="center" wrapText="1"/>
    </xf>
    <xf numFmtId="0" fontId="2" fillId="0" borderId="1" xfId="0" applyFont="1" applyBorder="1" applyAlignment="1">
      <alignment vertical="center" wrapText="1"/>
    </xf>
    <xf numFmtId="0" fontId="2" fillId="0" borderId="10" xfId="0" applyFont="1" applyBorder="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0" borderId="18" xfId="0" applyFont="1" applyBorder="1">
      <alignment vertical="center"/>
    </xf>
    <xf numFmtId="0" fontId="2" fillId="0" borderId="11" xfId="0" applyFont="1" applyBorder="1">
      <alignment vertical="center"/>
    </xf>
    <xf numFmtId="0" fontId="2" fillId="0" borderId="6" xfId="0" applyFont="1" applyBorder="1" applyAlignment="1">
      <alignment horizontal="left" vertical="center"/>
    </xf>
    <xf numFmtId="0" fontId="2" fillId="0" borderId="18" xfId="0" applyFont="1" applyBorder="1" applyAlignment="1">
      <alignment horizontal="left" vertical="center"/>
    </xf>
    <xf numFmtId="0" fontId="2" fillId="0" borderId="30" xfId="0" applyFont="1" applyBorder="1">
      <alignment vertical="center"/>
    </xf>
    <xf numFmtId="0" fontId="2" fillId="0" borderId="30" xfId="0" applyFont="1" applyBorder="1" applyAlignment="1">
      <alignment horizontal="left" vertical="center"/>
    </xf>
    <xf numFmtId="0" fontId="4" fillId="0" borderId="2" xfId="0" applyFont="1" applyBorder="1" applyAlignment="1">
      <alignment horizontal="center" vertical="center" shrinkToFit="1"/>
    </xf>
    <xf numFmtId="0" fontId="2" fillId="0" borderId="8" xfId="0" applyFont="1" applyBorder="1" applyAlignment="1">
      <alignment vertical="center" wrapText="1"/>
    </xf>
    <xf numFmtId="0" fontId="2" fillId="0" borderId="8" xfId="0" applyFont="1" applyBorder="1">
      <alignment vertical="center"/>
    </xf>
    <xf numFmtId="0" fontId="2" fillId="0" borderId="8" xfId="0" applyFont="1" applyBorder="1" applyAlignment="1">
      <alignment horizontal="left" vertical="center"/>
    </xf>
    <xf numFmtId="0" fontId="2" fillId="0" borderId="30" xfId="0" applyFont="1" applyBorder="1" applyAlignment="1">
      <alignment vertical="center" wrapText="1"/>
    </xf>
    <xf numFmtId="0" fontId="4" fillId="0" borderId="9" xfId="0" applyFont="1" applyBorder="1">
      <alignment vertical="center"/>
    </xf>
    <xf numFmtId="0" fontId="2" fillId="0" borderId="12" xfId="0" applyFont="1" applyBorder="1">
      <alignment vertical="center"/>
    </xf>
    <xf numFmtId="0" fontId="2" fillId="0" borderId="10" xfId="0" applyFont="1" applyBorder="1" applyAlignment="1">
      <alignment horizontal="left" vertical="center"/>
    </xf>
    <xf numFmtId="0" fontId="4" fillId="0" borderId="30"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11" xfId="0" applyFont="1" applyBorder="1">
      <alignment vertical="center"/>
    </xf>
    <xf numFmtId="0" fontId="15" fillId="0" borderId="8" xfId="0" applyFont="1" applyBorder="1" applyAlignment="1">
      <alignment horizontal="right" vertical="center"/>
    </xf>
    <xf numFmtId="0" fontId="4" fillId="0" borderId="7" xfId="0" applyFont="1" applyBorder="1" applyAlignment="1">
      <alignment horizontal="right" vertical="center"/>
    </xf>
    <xf numFmtId="38" fontId="15" fillId="0" borderId="8" xfId="1" applyFont="1" applyBorder="1" applyAlignment="1">
      <alignment horizontal="right" vertical="center"/>
    </xf>
    <xf numFmtId="0" fontId="4" fillId="0" borderId="12" xfId="0" applyFont="1" applyBorder="1" applyAlignment="1">
      <alignment horizontal="left" vertical="center" wrapText="1"/>
    </xf>
    <xf numFmtId="0" fontId="4" fillId="0" borderId="18" xfId="0" applyFont="1" applyBorder="1" applyAlignment="1">
      <alignment horizontal="left" vertical="center" wrapText="1"/>
    </xf>
    <xf numFmtId="0" fontId="15" fillId="0" borderId="10" xfId="0" applyFont="1" applyBorder="1" applyAlignment="1">
      <alignment horizontal="center" vertical="center" wrapText="1"/>
    </xf>
    <xf numFmtId="0" fontId="4" fillId="0" borderId="1" xfId="0" applyFont="1" applyBorder="1" applyAlignment="1">
      <alignment horizontal="right" vertical="center" wrapText="1"/>
    </xf>
    <xf numFmtId="0" fontId="5" fillId="0" borderId="0" xfId="0" applyFont="1" applyAlignment="1">
      <alignment horizontal="left" vertical="center"/>
    </xf>
    <xf numFmtId="0" fontId="0" fillId="0" borderId="30" xfId="0" applyBorder="1" applyAlignment="1">
      <alignment horizontal="center" vertical="center"/>
    </xf>
    <xf numFmtId="0" fontId="2" fillId="0" borderId="30" xfId="0" applyFont="1" applyBorder="1" applyAlignment="1">
      <alignment horizontal="center"/>
    </xf>
    <xf numFmtId="0" fontId="0" fillId="0" borderId="0" xfId="0" applyAlignment="1">
      <alignment horizontal="center"/>
    </xf>
    <xf numFmtId="177" fontId="4" fillId="0" borderId="2" xfId="0" applyNumberFormat="1" applyFont="1" applyBorder="1" applyAlignment="1">
      <alignment horizontal="center" vertical="center" wrapText="1"/>
    </xf>
    <xf numFmtId="0" fontId="4" fillId="0" borderId="60" xfId="0" applyFont="1" applyBorder="1" applyAlignment="1">
      <alignment horizontal="center" vertical="center"/>
    </xf>
    <xf numFmtId="0" fontId="17" fillId="0" borderId="60" xfId="0" applyFont="1" applyBorder="1" applyAlignment="1">
      <alignment horizontal="center" vertical="center" wrapText="1"/>
    </xf>
    <xf numFmtId="0" fontId="4" fillId="0" borderId="9" xfId="0" applyFont="1" applyBorder="1" applyAlignment="1">
      <alignment vertical="center" shrinkToFit="1"/>
    </xf>
    <xf numFmtId="0" fontId="4" fillId="0" borderId="2" xfId="0" applyFont="1" applyBorder="1" applyAlignment="1">
      <alignment vertical="center" shrinkToFit="1"/>
    </xf>
    <xf numFmtId="3" fontId="4" fillId="0" borderId="2" xfId="0" applyNumberFormat="1" applyFont="1" applyBorder="1">
      <alignment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2" fillId="0" borderId="82" xfId="0" applyFont="1" applyBorder="1" applyAlignment="1">
      <alignment horizontal="right" vertical="center"/>
    </xf>
    <xf numFmtId="0" fontId="2" fillId="0" borderId="82" xfId="0" applyFont="1" applyBorder="1" applyAlignment="1">
      <alignment horizontal="left"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2" xfId="0" applyFont="1" applyBorder="1">
      <alignment vertical="center"/>
    </xf>
    <xf numFmtId="0" fontId="7" fillId="0" borderId="3" xfId="0" applyFont="1" applyBorder="1" applyAlignment="1">
      <alignment horizontal="center" vertical="center"/>
    </xf>
    <xf numFmtId="0" fontId="11" fillId="0" borderId="5"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7" fillId="0" borderId="3" xfId="0" applyFont="1" applyBorder="1" applyAlignment="1">
      <alignment vertical="center" textRotation="255" wrapText="1"/>
    </xf>
    <xf numFmtId="0" fontId="7" fillId="0" borderId="4" xfId="0" applyFont="1" applyBorder="1" applyAlignment="1">
      <alignment vertical="center" textRotation="255" wrapText="1"/>
    </xf>
    <xf numFmtId="0" fontId="11" fillId="0" borderId="5" xfId="0" applyFont="1" applyBorder="1" applyAlignment="1">
      <alignment vertical="center" textRotation="255" wrapText="1"/>
    </xf>
    <xf numFmtId="0" fontId="7" fillId="0" borderId="3" xfId="0" applyFont="1" applyBorder="1" applyAlignment="1">
      <alignment vertical="center" wrapText="1"/>
    </xf>
    <xf numFmtId="0" fontId="11" fillId="0" borderId="5" xfId="0" applyFont="1" applyBorder="1" applyAlignment="1">
      <alignment vertical="center" wrapText="1"/>
    </xf>
    <xf numFmtId="0" fontId="7"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3" xfId="0" applyFont="1" applyBorder="1" applyAlignment="1">
      <alignment horizontal="center" vertical="center" textRotation="255" wrapText="1"/>
    </xf>
    <xf numFmtId="0" fontId="7" fillId="0" borderId="4"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13" fillId="0" borderId="2" xfId="0" applyFont="1" applyBorder="1" applyAlignment="1">
      <alignment horizontal="left" vertical="center" wrapText="1"/>
    </xf>
    <xf numFmtId="0" fontId="13" fillId="0" borderId="2" xfId="0" applyFont="1" applyBorder="1" applyAlignment="1">
      <alignment horizontal="left" vertical="center"/>
    </xf>
    <xf numFmtId="0" fontId="6" fillId="0" borderId="6" xfId="0" applyFont="1" applyBorder="1" applyAlignment="1">
      <alignment horizontal="left" vertical="center"/>
    </xf>
    <xf numFmtId="0" fontId="7" fillId="0" borderId="3" xfId="0" applyFont="1" applyBorder="1" applyAlignment="1">
      <alignment horizontal="left" vertical="center" wrapText="1"/>
    </xf>
    <xf numFmtId="0" fontId="11" fillId="0" borderId="5"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distributed" vertical="center" indent="1"/>
    </xf>
    <xf numFmtId="0" fontId="2" fillId="0" borderId="0" xfId="0" applyFont="1" applyAlignment="1">
      <alignment vertical="distributed" wrapText="1"/>
    </xf>
    <xf numFmtId="0" fontId="4" fillId="0" borderId="0" xfId="0" applyFont="1" applyAlignment="1">
      <alignment vertical="distributed" wrapText="1"/>
    </xf>
    <xf numFmtId="0" fontId="0" fillId="0" borderId="0" xfId="0" applyAlignment="1">
      <alignment vertical="distributed" wrapText="1"/>
    </xf>
    <xf numFmtId="38" fontId="2" fillId="0" borderId="1" xfId="1" applyFont="1" applyBorder="1" applyAlignment="1">
      <alignment horizontal="center" vertical="center"/>
    </xf>
    <xf numFmtId="0" fontId="2" fillId="0" borderId="0" xfId="0" applyFont="1" applyAlignment="1">
      <alignment horizontal="left" vertical="center"/>
    </xf>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5" fillId="0" borderId="0" xfId="0" applyFont="1" applyAlignment="1">
      <alignment horizontal="center" vertical="center"/>
    </xf>
    <xf numFmtId="0" fontId="4" fillId="0" borderId="1" xfId="0" applyFont="1" applyBorder="1">
      <alignment vertical="center"/>
    </xf>
    <xf numFmtId="0" fontId="0" fillId="0" borderId="1" xfId="0" applyBorder="1">
      <alignment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left" vertical="center"/>
    </xf>
    <xf numFmtId="0" fontId="0" fillId="0" borderId="1" xfId="0" applyBorder="1" applyAlignment="1">
      <alignment horizontal="left" vertical="center"/>
    </xf>
    <xf numFmtId="0" fontId="4" fillId="0" borderId="7" xfId="0" applyFont="1" applyBorder="1" applyAlignment="1">
      <alignment horizontal="left" vertical="center"/>
    </xf>
    <xf numFmtId="0" fontId="0" fillId="0" borderId="7" xfId="0" applyBorder="1" applyAlignment="1">
      <alignment horizontal="left" vertical="center"/>
    </xf>
    <xf numFmtId="0" fontId="2" fillId="0" borderId="0" xfId="0" applyFont="1">
      <alignment vertical="center"/>
    </xf>
    <xf numFmtId="0" fontId="16" fillId="0" borderId="1" xfId="0" applyFont="1" applyBorder="1">
      <alignment vertical="center"/>
    </xf>
    <xf numFmtId="0" fontId="17" fillId="0" borderId="0" xfId="0" applyFont="1" applyAlignment="1">
      <alignment vertical="center" shrinkToFit="1"/>
    </xf>
    <xf numFmtId="0" fontId="18" fillId="0" borderId="0" xfId="0" applyFont="1" applyAlignment="1">
      <alignment vertical="center" shrinkToFit="1"/>
    </xf>
    <xf numFmtId="176" fontId="4" fillId="0" borderId="12" xfId="1" applyNumberFormat="1" applyFont="1" applyBorder="1" applyAlignment="1">
      <alignment vertical="center"/>
    </xf>
    <xf numFmtId="176" fontId="4" fillId="0" borderId="6" xfId="0" applyNumberFormat="1"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6" fontId="4" fillId="0" borderId="13" xfId="1" applyNumberFormat="1" applyFont="1" applyBorder="1" applyAlignment="1">
      <alignment vertical="center"/>
    </xf>
    <xf numFmtId="176" fontId="4" fillId="0" borderId="14" xfId="0" applyNumberFormat="1" applyFont="1" applyBorder="1">
      <alignment vertical="center"/>
    </xf>
    <xf numFmtId="0" fontId="4" fillId="0" borderId="1" xfId="0" applyFont="1" applyBorder="1" applyAlignment="1">
      <alignment horizontal="center" vertical="center"/>
    </xf>
    <xf numFmtId="176" fontId="4" fillId="0" borderId="8" xfId="0" applyNumberFormat="1" applyFont="1" applyBorder="1">
      <alignment vertical="center"/>
    </xf>
    <xf numFmtId="176" fontId="4" fillId="0" borderId="7" xfId="0" applyNumberFormat="1" applyFont="1" applyBorder="1">
      <alignmen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176" fontId="4" fillId="0" borderId="10" xfId="0" applyNumberFormat="1" applyFont="1" applyBorder="1">
      <alignment vertical="center"/>
    </xf>
    <xf numFmtId="176" fontId="4" fillId="0" borderId="1" xfId="0" applyNumberFormat="1" applyFont="1" applyBorder="1">
      <alignment vertical="center"/>
    </xf>
    <xf numFmtId="0" fontId="0" fillId="0" borderId="0" xfId="0" applyAlignment="1">
      <alignment horizontal="left" vertical="center"/>
    </xf>
    <xf numFmtId="179" fontId="2" fillId="0" borderId="0" xfId="0" applyNumberFormat="1" applyFont="1" applyAlignment="1">
      <alignment horizontal="left" vertical="center"/>
    </xf>
    <xf numFmtId="179" fontId="0" fillId="0" borderId="0" xfId="0" applyNumberFormat="1" applyAlignment="1">
      <alignment horizontal="left" vertical="center"/>
    </xf>
    <xf numFmtId="179" fontId="0" fillId="0" borderId="0" xfId="0" applyNumberFormat="1">
      <alignment vertical="center"/>
    </xf>
    <xf numFmtId="0" fontId="2" fillId="0" borderId="8" xfId="0" applyFont="1" applyBorder="1" applyAlignment="1">
      <alignment horizontal="center" vertical="center"/>
    </xf>
    <xf numFmtId="38" fontId="2" fillId="0" borderId="8" xfId="1" applyFont="1" applyBorder="1" applyAlignment="1">
      <alignment horizontal="center" vertical="center"/>
    </xf>
    <xf numFmtId="38" fontId="2" fillId="0" borderId="7" xfId="1" applyFont="1" applyBorder="1" applyAlignment="1">
      <alignment horizontal="center" vertical="center"/>
    </xf>
    <xf numFmtId="0" fontId="4" fillId="0" borderId="0" xfId="0" applyFont="1" applyAlignment="1">
      <alignment vertical="center" wrapText="1"/>
    </xf>
    <xf numFmtId="38" fontId="2" fillId="0" borderId="13" xfId="1" applyFont="1" applyBorder="1" applyAlignment="1">
      <alignment horizontal="center" vertical="center"/>
    </xf>
    <xf numFmtId="38" fontId="2" fillId="0" borderId="14" xfId="1" applyFont="1" applyBorder="1" applyAlignment="1">
      <alignment horizontal="center" vertical="center"/>
    </xf>
    <xf numFmtId="0" fontId="21" fillId="0" borderId="14" xfId="0" applyFont="1" applyBorder="1" applyAlignment="1">
      <alignment horizontal="center" vertical="center"/>
    </xf>
    <xf numFmtId="0" fontId="4" fillId="0" borderId="15" xfId="0" applyFont="1" applyBorder="1" applyAlignment="1">
      <alignment horizontal="center" vertical="center"/>
    </xf>
    <xf numFmtId="38" fontId="2" fillId="0" borderId="16" xfId="1" applyFont="1" applyBorder="1" applyAlignment="1">
      <alignment horizontal="center" vertical="center"/>
    </xf>
    <xf numFmtId="38" fontId="2" fillId="0" borderId="17" xfId="1" applyFont="1" applyBorder="1" applyAlignment="1">
      <alignment horizontal="center" vertical="center"/>
    </xf>
    <xf numFmtId="0" fontId="2" fillId="0" borderId="1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lignment vertical="center"/>
    </xf>
    <xf numFmtId="0" fontId="27" fillId="0" borderId="0" xfId="2" applyFont="1" applyAlignment="1">
      <alignment horizontal="right" vertical="center"/>
    </xf>
    <xf numFmtId="0" fontId="24" fillId="0" borderId="1" xfId="2" applyFont="1" applyBorder="1" applyAlignment="1">
      <alignment horizontal="left"/>
    </xf>
    <xf numFmtId="0" fontId="24" fillId="0" borderId="7" xfId="2" applyFont="1" applyBorder="1" applyAlignment="1">
      <alignment horizontal="left"/>
    </xf>
    <xf numFmtId="0" fontId="24" fillId="0" borderId="0" xfId="2" applyFont="1" applyAlignment="1">
      <alignment horizontal="left" vertical="top"/>
    </xf>
    <xf numFmtId="0" fontId="24" fillId="0" borderId="0" xfId="2" applyFont="1" applyAlignment="1">
      <alignment vertical="center"/>
    </xf>
    <xf numFmtId="0" fontId="26" fillId="0" borderId="0" xfId="2" applyFont="1" applyAlignment="1">
      <alignment horizontal="center" vertical="center"/>
    </xf>
    <xf numFmtId="0" fontId="24" fillId="0" borderId="0" xfId="2" applyFont="1" applyAlignment="1">
      <alignment horizontal="center" vertical="center"/>
    </xf>
    <xf numFmtId="0" fontId="24" fillId="0" borderId="0" xfId="2" applyFont="1" applyAlignment="1">
      <alignment horizontal="left" vertical="center"/>
    </xf>
    <xf numFmtId="0" fontId="28" fillId="0" borderId="0" xfId="2" applyFont="1" applyAlignment="1">
      <alignment horizontal="right"/>
    </xf>
    <xf numFmtId="0" fontId="29" fillId="0" borderId="0" xfId="2" applyFont="1" applyAlignment="1">
      <alignment horizontal="right"/>
    </xf>
    <xf numFmtId="178" fontId="24" fillId="0" borderId="1" xfId="2" applyNumberFormat="1" applyFont="1" applyBorder="1" applyAlignment="1">
      <alignment horizontal="center" vertical="center"/>
    </xf>
    <xf numFmtId="0" fontId="29" fillId="0" borderId="8" xfId="2" applyFont="1" applyBorder="1" applyAlignment="1">
      <alignment horizontal="center" vertical="center"/>
    </xf>
    <xf numFmtId="0" fontId="29" fillId="0" borderId="7" xfId="2" applyFont="1" applyBorder="1" applyAlignment="1">
      <alignment horizontal="center" vertical="center"/>
    </xf>
    <xf numFmtId="0" fontId="29" fillId="0" borderId="9" xfId="2" applyFont="1" applyBorder="1" applyAlignment="1">
      <alignment horizontal="center" vertical="center"/>
    </xf>
    <xf numFmtId="0" fontId="24" fillId="0" borderId="2" xfId="2" applyFont="1" applyBorder="1" applyAlignment="1">
      <alignment horizontal="center" vertical="center"/>
    </xf>
    <xf numFmtId="0" fontId="24" fillId="0" borderId="8" xfId="2" applyFont="1" applyBorder="1" applyAlignment="1">
      <alignment horizontal="center" vertical="center"/>
    </xf>
    <xf numFmtId="0" fontId="0" fillId="0" borderId="7" xfId="0" applyBorder="1">
      <alignment vertical="center"/>
    </xf>
    <xf numFmtId="0" fontId="24" fillId="0" borderId="7" xfId="2" applyFont="1" applyBorder="1" applyAlignment="1">
      <alignment horizontal="center" vertical="center"/>
    </xf>
    <xf numFmtId="0" fontId="24" fillId="0" borderId="9" xfId="2" applyFont="1" applyBorder="1" applyAlignment="1">
      <alignment horizontal="center" vertical="center"/>
    </xf>
    <xf numFmtId="0" fontId="24" fillId="0" borderId="8" xfId="2" applyFont="1" applyBorder="1" applyAlignment="1">
      <alignment horizontal="center" vertical="center" wrapText="1"/>
    </xf>
    <xf numFmtId="0" fontId="24" fillId="0" borderId="7" xfId="2" applyFont="1" applyBorder="1" applyAlignment="1">
      <alignment horizontal="center" vertical="center" wrapText="1"/>
    </xf>
    <xf numFmtId="0" fontId="24" fillId="0" borderId="9" xfId="2" applyFont="1" applyBorder="1" applyAlignment="1">
      <alignment horizontal="center" vertical="center" wrapText="1"/>
    </xf>
    <xf numFmtId="38" fontId="24" fillId="0" borderId="8" xfId="3" applyFont="1" applyFill="1" applyBorder="1" applyAlignment="1">
      <alignment vertical="center"/>
    </xf>
    <xf numFmtId="38" fontId="24" fillId="0" borderId="7" xfId="3" applyFont="1" applyFill="1" applyBorder="1" applyAlignment="1">
      <alignment vertical="center"/>
    </xf>
    <xf numFmtId="38" fontId="24" fillId="0" borderId="9" xfId="3" applyFont="1" applyFill="1" applyBorder="1" applyAlignment="1">
      <alignment vertical="center"/>
    </xf>
    <xf numFmtId="0" fontId="32" fillId="0" borderId="8" xfId="2" applyFont="1" applyBorder="1" applyAlignment="1">
      <alignment horizontal="left" vertical="center" wrapText="1"/>
    </xf>
    <xf numFmtId="0" fontId="32" fillId="0" borderId="7" xfId="2" applyFont="1" applyBorder="1" applyAlignment="1">
      <alignment horizontal="left" vertical="center" wrapText="1"/>
    </xf>
    <xf numFmtId="0" fontId="32" fillId="0" borderId="9" xfId="2" applyFont="1" applyBorder="1" applyAlignment="1">
      <alignment horizontal="left" vertical="center" wrapText="1"/>
    </xf>
    <xf numFmtId="0" fontId="24" fillId="0" borderId="2" xfId="2" applyFont="1" applyBorder="1" applyAlignment="1">
      <alignment horizontal="left" vertical="center" shrinkToFit="1"/>
    </xf>
    <xf numFmtId="0" fontId="24" fillId="0" borderId="8" xfId="2" applyFont="1" applyBorder="1" applyAlignment="1">
      <alignment horizontal="left" vertical="center" shrinkToFit="1"/>
    </xf>
    <xf numFmtId="0" fontId="0" fillId="0" borderId="7" xfId="0" applyBorder="1" applyAlignment="1">
      <alignment horizontal="left" vertical="center" shrinkToFit="1"/>
    </xf>
    <xf numFmtId="3" fontId="4" fillId="0" borderId="8" xfId="0" applyNumberFormat="1" applyFont="1" applyBorder="1" applyAlignment="1">
      <alignment horizontal="right" vertical="center"/>
    </xf>
    <xf numFmtId="3" fontId="4" fillId="0" borderId="7" xfId="0" applyNumberFormat="1" applyFont="1" applyBorder="1" applyAlignment="1">
      <alignment horizontal="right" vertical="center"/>
    </xf>
    <xf numFmtId="3" fontId="4" fillId="0" borderId="9" xfId="0" applyNumberFormat="1" applyFont="1" applyBorder="1" applyAlignment="1">
      <alignment horizontal="right" vertical="center"/>
    </xf>
    <xf numFmtId="0" fontId="24" fillId="0" borderId="8" xfId="2" applyFont="1" applyBorder="1" applyAlignment="1">
      <alignment vertical="center" wrapText="1"/>
    </xf>
    <xf numFmtId="0" fontId="24" fillId="0" borderId="7" xfId="2" applyFont="1" applyBorder="1" applyAlignment="1">
      <alignment vertical="center" wrapText="1"/>
    </xf>
    <xf numFmtId="0" fontId="24" fillId="0" borderId="9" xfId="2" applyFont="1" applyBorder="1" applyAlignment="1">
      <alignment vertical="center" wrapText="1"/>
    </xf>
    <xf numFmtId="3" fontId="24" fillId="0" borderId="10" xfId="2" applyNumberFormat="1" applyFont="1" applyBorder="1" applyAlignment="1">
      <alignment horizontal="right" vertical="center"/>
    </xf>
    <xf numFmtId="3" fontId="24" fillId="0" borderId="11" xfId="2" applyNumberFormat="1" applyFont="1" applyBorder="1" applyAlignment="1">
      <alignment horizontal="right" vertical="center"/>
    </xf>
    <xf numFmtId="0" fontId="24" fillId="0" borderId="8" xfId="2" applyFont="1" applyBorder="1" applyAlignment="1">
      <alignment horizontal="left" vertical="center"/>
    </xf>
    <xf numFmtId="0" fontId="24" fillId="0" borderId="7" xfId="2" applyFont="1" applyBorder="1" applyAlignment="1">
      <alignment horizontal="left" vertical="center"/>
    </xf>
    <xf numFmtId="0" fontId="24" fillId="0" borderId="9" xfId="2" applyFont="1" applyBorder="1" applyAlignment="1">
      <alignment horizontal="left" vertical="center"/>
    </xf>
    <xf numFmtId="0" fontId="24" fillId="0" borderId="2" xfId="2"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9" fillId="0" borderId="8" xfId="2" applyFont="1" applyBorder="1" applyAlignment="1">
      <alignment horizontal="left" vertical="center"/>
    </xf>
    <xf numFmtId="0" fontId="29" fillId="0" borderId="7" xfId="2" applyFont="1" applyBorder="1" applyAlignment="1">
      <alignment horizontal="left" vertical="center"/>
    </xf>
    <xf numFmtId="0" fontId="29" fillId="0" borderId="9" xfId="2" applyFont="1" applyBorder="1" applyAlignment="1">
      <alignment horizontal="left" vertical="center"/>
    </xf>
    <xf numFmtId="0" fontId="24" fillId="0" borderId="6" xfId="2" applyFont="1" applyBorder="1" applyAlignment="1">
      <alignment horizontal="left" vertical="center"/>
    </xf>
    <xf numFmtId="0" fontId="24" fillId="0" borderId="20" xfId="2" applyFont="1" applyBorder="1" applyAlignment="1">
      <alignment horizontal="center" vertical="center" wrapText="1"/>
    </xf>
    <xf numFmtId="0" fontId="24" fillId="0" borderId="21" xfId="2" applyFont="1" applyBorder="1" applyAlignment="1">
      <alignment horizontal="center" vertical="center" wrapText="1"/>
    </xf>
    <xf numFmtId="0" fontId="24" fillId="0" borderId="22" xfId="2" applyFont="1" applyBorder="1" applyAlignment="1">
      <alignment horizontal="center" vertical="center" wrapText="1"/>
    </xf>
    <xf numFmtId="3" fontId="26" fillId="0" borderId="2" xfId="2" applyNumberFormat="1" applyFont="1" applyBorder="1" applyAlignment="1">
      <alignment horizontal="center" vertical="center"/>
    </xf>
    <xf numFmtId="3" fontId="26" fillId="0" borderId="8" xfId="2" applyNumberFormat="1" applyFont="1" applyBorder="1" applyAlignment="1">
      <alignment horizontal="center" vertical="center"/>
    </xf>
    <xf numFmtId="38" fontId="26" fillId="0" borderId="23" xfId="3" applyFont="1" applyFill="1" applyBorder="1" applyAlignment="1">
      <alignment horizontal="center" vertical="center"/>
    </xf>
    <xf numFmtId="38" fontId="26" fillId="0" borderId="24" xfId="3" applyFont="1" applyFill="1" applyBorder="1" applyAlignment="1">
      <alignment horizontal="center" vertical="center"/>
    </xf>
    <xf numFmtId="38" fontId="26" fillId="0" borderId="25" xfId="3" applyFont="1" applyFill="1" applyBorder="1" applyAlignment="1">
      <alignment horizontal="center" vertical="center"/>
    </xf>
    <xf numFmtId="0" fontId="24" fillId="0" borderId="0" xfId="2" applyFont="1" applyAlignment="1">
      <alignment horizontal="right" vertical="center"/>
    </xf>
    <xf numFmtId="177" fontId="4" fillId="0" borderId="8" xfId="0" applyNumberFormat="1" applyFont="1" applyBorder="1" applyAlignment="1">
      <alignment horizontal="center" vertical="center"/>
    </xf>
    <xf numFmtId="0" fontId="0" fillId="0" borderId="9" xfId="0" applyBorder="1" applyAlignment="1">
      <alignment horizontal="center" vertical="center"/>
    </xf>
    <xf numFmtId="38" fontId="4" fillId="0" borderId="8" xfId="1"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180" fontId="4" fillId="0" borderId="8" xfId="0" applyNumberFormat="1" applyFont="1" applyBorder="1">
      <alignment vertical="center"/>
    </xf>
    <xf numFmtId="0" fontId="0" fillId="0" borderId="9" xfId="0" applyBorder="1">
      <alignment vertical="center"/>
    </xf>
    <xf numFmtId="0" fontId="4" fillId="0" borderId="8" xfId="0" applyFont="1" applyBorder="1">
      <alignment vertical="center"/>
    </xf>
    <xf numFmtId="181" fontId="4" fillId="0" borderId="8" xfId="0" applyNumberFormat="1" applyFont="1" applyBorder="1">
      <alignment vertical="center"/>
    </xf>
    <xf numFmtId="181" fontId="0" fillId="0" borderId="9" xfId="0" applyNumberFormat="1" applyBorder="1">
      <alignment vertical="center"/>
    </xf>
    <xf numFmtId="0" fontId="4" fillId="0" borderId="0" xfId="0" applyFont="1" applyAlignment="1">
      <alignment vertical="top" wrapText="1"/>
    </xf>
    <xf numFmtId="0" fontId="0" fillId="0" borderId="0" xfId="0" applyAlignment="1">
      <alignment vertical="top" wrapText="1"/>
    </xf>
    <xf numFmtId="0" fontId="2" fillId="0" borderId="26" xfId="0" applyFont="1" applyBorder="1" applyAlignment="1">
      <alignment horizontal="center" vertical="center"/>
    </xf>
    <xf numFmtId="0" fontId="33" fillId="0" borderId="27" xfId="0" applyFont="1" applyBorder="1" applyAlignment="1">
      <alignment horizontal="center" vertical="center"/>
    </xf>
    <xf numFmtId="176" fontId="4" fillId="0" borderId="28" xfId="0" applyNumberFormat="1" applyFont="1" applyBorder="1">
      <alignment vertical="center"/>
    </xf>
    <xf numFmtId="176" fontId="0" fillId="0" borderId="29" xfId="0" applyNumberFormat="1" applyBorder="1">
      <alignmen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4" fillId="0" borderId="2" xfId="0" applyFont="1" applyBorder="1" applyAlignment="1">
      <alignment horizontal="center" vertical="center" shrinkToFit="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4"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18"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36" fillId="0" borderId="0" xfId="0" applyFont="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lignment vertical="center"/>
    </xf>
    <xf numFmtId="0" fontId="36" fillId="0" borderId="0" xfId="0" applyFont="1">
      <alignment vertical="center"/>
    </xf>
    <xf numFmtId="0" fontId="0" fillId="0" borderId="0" xfId="0" applyAlignment="1">
      <alignment horizontal="center" vertical="center"/>
    </xf>
    <xf numFmtId="0" fontId="26" fillId="0" borderId="0" xfId="2" applyFont="1" applyAlignment="1">
      <alignment horizontal="left" vertical="center"/>
    </xf>
    <xf numFmtId="0" fontId="24" fillId="0" borderId="38" xfId="2"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35" fillId="0" borderId="0" xfId="2" applyFont="1" applyAlignment="1">
      <alignment horizontal="center" vertical="center"/>
    </xf>
    <xf numFmtId="0" fontId="20" fillId="0" borderId="0" xfId="0" applyFont="1" applyAlignment="1">
      <alignment horizontal="center" vertical="center"/>
    </xf>
    <xf numFmtId="0" fontId="24" fillId="0" borderId="41" xfId="2" applyFont="1" applyBorder="1" applyAlignment="1">
      <alignment vertical="center"/>
    </xf>
    <xf numFmtId="0" fontId="4" fillId="0" borderId="42" xfId="0" applyFont="1" applyBorder="1">
      <alignment vertical="center"/>
    </xf>
    <xf numFmtId="0" fontId="4" fillId="0" borderId="43" xfId="0" applyFont="1" applyBorder="1">
      <alignment vertical="center"/>
    </xf>
    <xf numFmtId="0" fontId="4" fillId="0" borderId="41"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29" fillId="0" borderId="41" xfId="2"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41"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46" xfId="0" applyFont="1" applyBorder="1" applyAlignment="1">
      <alignment vertical="center" wrapText="1"/>
    </xf>
    <xf numFmtId="0" fontId="17" fillId="0" borderId="0" xfId="0" applyFont="1">
      <alignment vertical="center"/>
    </xf>
    <xf numFmtId="0" fontId="24" fillId="0" borderId="1" xfId="2" applyFont="1" applyBorder="1" applyAlignment="1">
      <alignment vertical="center"/>
    </xf>
    <xf numFmtId="0" fontId="24" fillId="0" borderId="47" xfId="2" applyFont="1" applyBorder="1" applyAlignment="1">
      <alignment horizontal="left" vertical="center"/>
    </xf>
    <xf numFmtId="0" fontId="4" fillId="0" borderId="48" xfId="0" applyFont="1" applyBorder="1" applyAlignment="1">
      <alignment horizontal="left" vertical="center"/>
    </xf>
    <xf numFmtId="0" fontId="4" fillId="0" borderId="48" xfId="0" applyFont="1" applyBorder="1">
      <alignment vertical="center"/>
    </xf>
    <xf numFmtId="0" fontId="4" fillId="0" borderId="49" xfId="0" applyFont="1" applyBorder="1">
      <alignment vertical="center"/>
    </xf>
    <xf numFmtId="0" fontId="29" fillId="0" borderId="51" xfId="2" applyFont="1" applyBorder="1" applyAlignment="1">
      <alignment horizontal="right"/>
    </xf>
    <xf numFmtId="0" fontId="4" fillId="0" borderId="51" xfId="0" applyFont="1" applyBorder="1" applyAlignment="1">
      <alignment horizontal="right"/>
    </xf>
    <xf numFmtId="0" fontId="4" fillId="0" borderId="52" xfId="0" applyFont="1" applyBorder="1" applyAlignment="1">
      <alignment horizontal="right"/>
    </xf>
    <xf numFmtId="0" fontId="24" fillId="0" borderId="53" xfId="2" applyFont="1" applyBorder="1" applyAlignment="1">
      <alignment horizontal="center" vertical="center"/>
    </xf>
    <xf numFmtId="0" fontId="4" fillId="0" borderId="51" xfId="0" applyFont="1" applyBorder="1" applyAlignment="1">
      <alignment horizontal="center" vertical="center"/>
    </xf>
    <xf numFmtId="0" fontId="4" fillId="0" borderId="54" xfId="0" applyFont="1" applyBorder="1" applyAlignment="1">
      <alignment horizontal="right"/>
    </xf>
    <xf numFmtId="0" fontId="24" fillId="0" borderId="55" xfId="2" applyFont="1" applyBorder="1" applyAlignment="1">
      <alignment horizontal="left" vertical="center"/>
    </xf>
    <xf numFmtId="0" fontId="4" fillId="0" borderId="56" xfId="0" applyFont="1" applyBorder="1" applyAlignment="1">
      <alignment horizontal="left" vertical="center"/>
    </xf>
    <xf numFmtId="0" fontId="4" fillId="0" borderId="56" xfId="0" applyFont="1" applyBorder="1" applyAlignment="1">
      <alignment horizontal="center" vertical="center"/>
    </xf>
    <xf numFmtId="0" fontId="4" fillId="0" borderId="56" xfId="0" applyFont="1" applyBorder="1">
      <alignment vertical="center"/>
    </xf>
    <xf numFmtId="0" fontId="4" fillId="0" borderId="57" xfId="0" applyFont="1" applyBorder="1">
      <alignment vertical="center"/>
    </xf>
    <xf numFmtId="0" fontId="4" fillId="0" borderId="58" xfId="0" applyFont="1" applyBorder="1" applyAlignment="1">
      <alignment horizontal="center" vertical="center"/>
    </xf>
    <xf numFmtId="0" fontId="4" fillId="0" borderId="56" xfId="0" applyFont="1" applyBorder="1" applyAlignment="1">
      <alignment vertical="center" shrinkToFit="1"/>
    </xf>
    <xf numFmtId="0" fontId="4" fillId="0" borderId="57" xfId="0" applyFont="1" applyBorder="1" applyAlignment="1">
      <alignment horizontal="center" vertical="center"/>
    </xf>
    <xf numFmtId="0" fontId="24" fillId="0" borderId="58" xfId="2" applyFont="1" applyBorder="1" applyAlignment="1">
      <alignment horizontal="left" vertical="center"/>
    </xf>
    <xf numFmtId="0" fontId="4" fillId="0" borderId="59" xfId="0" applyFont="1" applyBorder="1">
      <alignment vertical="center"/>
    </xf>
    <xf numFmtId="0" fontId="24" fillId="0" borderId="50" xfId="2" applyFont="1" applyBorder="1" applyAlignment="1">
      <alignment horizontal="left" vertical="center"/>
    </xf>
    <xf numFmtId="0" fontId="4" fillId="0" borderId="51" xfId="0" applyFont="1" applyBorder="1" applyAlignment="1">
      <alignment horizontal="left" vertical="center"/>
    </xf>
    <xf numFmtId="0" fontId="4" fillId="0" borderId="51" xfId="0" applyFont="1" applyBorder="1">
      <alignment vertical="center"/>
    </xf>
    <xf numFmtId="0" fontId="4" fillId="0" borderId="52" xfId="0" applyFont="1" applyBorder="1">
      <alignment vertical="center"/>
    </xf>
    <xf numFmtId="0" fontId="4" fillId="0" borderId="53" xfId="0" applyFont="1" applyBorder="1" applyAlignment="1">
      <alignment horizontal="center" vertical="center"/>
    </xf>
    <xf numFmtId="0" fontId="24" fillId="0" borderId="51" xfId="2" applyFont="1" applyBorder="1" applyAlignment="1">
      <alignment horizontal="center" vertical="center"/>
    </xf>
    <xf numFmtId="178" fontId="24" fillId="0" borderId="0" xfId="2" applyNumberFormat="1" applyFont="1" applyAlignment="1">
      <alignment horizontal="center" vertical="center"/>
    </xf>
    <xf numFmtId="0" fontId="29" fillId="0" borderId="61" xfId="2" applyFont="1" applyBorder="1" applyAlignment="1">
      <alignment horizontal="center" vertical="center"/>
    </xf>
    <xf numFmtId="0" fontId="24" fillId="0" borderId="61" xfId="2" applyFont="1" applyBorder="1" applyAlignment="1">
      <alignment horizontal="center" vertical="center"/>
    </xf>
    <xf numFmtId="0" fontId="24" fillId="0" borderId="61" xfId="2" applyFont="1" applyBorder="1" applyAlignment="1">
      <alignment horizontal="left" vertical="center"/>
    </xf>
    <xf numFmtId="0" fontId="24" fillId="0" borderId="61" xfId="2" applyFont="1" applyBorder="1" applyAlignment="1">
      <alignment horizontal="center" vertical="center" wrapText="1"/>
    </xf>
    <xf numFmtId="0" fontId="24" fillId="0" borderId="62" xfId="2" applyFont="1" applyBorder="1" applyAlignment="1">
      <alignment horizontal="center" vertical="center" wrapText="1"/>
    </xf>
    <xf numFmtId="38" fontId="24" fillId="0" borderId="64" xfId="3" applyFont="1" applyFill="1" applyBorder="1" applyAlignment="1">
      <alignment vertical="center"/>
    </xf>
    <xf numFmtId="38" fontId="24" fillId="0" borderId="65" xfId="3" applyFont="1" applyFill="1" applyBorder="1" applyAlignment="1">
      <alignment vertical="center"/>
    </xf>
    <xf numFmtId="0" fontId="24" fillId="0" borderId="51" xfId="2" applyFont="1" applyBorder="1" applyAlignment="1">
      <alignment horizontal="left" vertical="center"/>
    </xf>
    <xf numFmtId="0" fontId="29" fillId="0" borderId="51" xfId="2" applyFont="1" applyBorder="1" applyAlignment="1">
      <alignment horizontal="left" vertical="center"/>
    </xf>
    <xf numFmtId="0" fontId="24" fillId="0" borderId="51" xfId="2" applyFont="1" applyBorder="1" applyAlignment="1">
      <alignment vertical="center" wrapText="1"/>
    </xf>
    <xf numFmtId="3" fontId="24" fillId="0" borderId="51" xfId="2" applyNumberFormat="1" applyFont="1" applyBorder="1" applyAlignment="1">
      <alignment horizontal="right" vertical="center"/>
    </xf>
    <xf numFmtId="38" fontId="24" fillId="0" borderId="51" xfId="3" applyFont="1" applyFill="1" applyBorder="1" applyAlignment="1">
      <alignment vertical="center"/>
    </xf>
    <xf numFmtId="38" fontId="24" fillId="0" borderId="54" xfId="3" applyFont="1" applyFill="1" applyBorder="1" applyAlignment="1">
      <alignment vertical="center"/>
    </xf>
    <xf numFmtId="0" fontId="32" fillId="0" borderId="64" xfId="2" applyFont="1" applyBorder="1" applyAlignment="1">
      <alignment horizontal="left" vertical="center"/>
    </xf>
    <xf numFmtId="0" fontId="29" fillId="0" borderId="64" xfId="2" applyFont="1" applyBorder="1" applyAlignment="1">
      <alignment horizontal="left" vertical="center"/>
    </xf>
    <xf numFmtId="0" fontId="24" fillId="0" borderId="64" xfId="2" applyFont="1" applyBorder="1" applyAlignment="1">
      <alignment horizontal="left" vertical="center"/>
    </xf>
    <xf numFmtId="0" fontId="24" fillId="0" borderId="64" xfId="2" applyFont="1" applyBorder="1" applyAlignment="1">
      <alignment vertical="center" wrapText="1"/>
    </xf>
    <xf numFmtId="3" fontId="24" fillId="0" borderId="64" xfId="2" applyNumberFormat="1" applyFont="1" applyBorder="1" applyAlignment="1">
      <alignment horizontal="right" vertical="center"/>
    </xf>
    <xf numFmtId="0" fontId="26" fillId="0" borderId="51" xfId="2" applyFont="1" applyBorder="1" applyAlignment="1">
      <alignment horizontal="left" vertical="center"/>
    </xf>
    <xf numFmtId="38" fontId="24" fillId="0" borderId="56" xfId="3" applyFont="1" applyFill="1" applyBorder="1" applyAlignment="1">
      <alignment vertical="center"/>
    </xf>
    <xf numFmtId="38" fontId="24" fillId="0" borderId="59" xfId="3" applyFont="1" applyFill="1" applyBorder="1" applyAlignment="1">
      <alignment vertical="center"/>
    </xf>
    <xf numFmtId="0" fontId="29" fillId="0" borderId="56" xfId="2" applyFont="1" applyBorder="1" applyAlignment="1">
      <alignment horizontal="left" vertical="center"/>
    </xf>
    <xf numFmtId="0" fontId="24" fillId="0" borderId="56" xfId="2" applyFont="1" applyBorder="1" applyAlignment="1">
      <alignment horizontal="left" vertical="center"/>
    </xf>
    <xf numFmtId="0" fontId="24" fillId="0" borderId="56" xfId="2" applyFont="1" applyBorder="1" applyAlignment="1">
      <alignment vertical="center" wrapText="1"/>
    </xf>
    <xf numFmtId="3" fontId="24" fillId="0" borderId="56" xfId="2" applyNumberFormat="1" applyFont="1" applyBorder="1" applyAlignment="1">
      <alignment horizontal="right" vertical="center"/>
    </xf>
    <xf numFmtId="0" fontId="2" fillId="0" borderId="0" xfId="0" quotePrefix="1" applyFont="1" applyAlignment="1">
      <alignment horizontal="left" vertical="center"/>
    </xf>
    <xf numFmtId="0" fontId="15" fillId="0" borderId="0" xfId="0" applyFont="1" applyAlignment="1">
      <alignment horizontal="left" vertical="center"/>
    </xf>
    <xf numFmtId="0" fontId="4" fillId="0" borderId="7" xfId="0" applyFont="1" applyBorder="1">
      <alignment vertical="center"/>
    </xf>
    <xf numFmtId="0" fontId="2" fillId="0" borderId="1" xfId="0" applyFont="1" applyBorder="1" applyAlignment="1">
      <alignment horizontal="right" vertical="center"/>
    </xf>
    <xf numFmtId="0" fontId="2" fillId="0" borderId="1" xfId="0" applyFont="1" applyBorder="1">
      <alignment vertical="center"/>
    </xf>
    <xf numFmtId="38" fontId="2" fillId="0" borderId="12" xfId="1" applyFont="1" applyBorder="1" applyAlignment="1">
      <alignment horizontal="center" vertical="center" shrinkToFit="1"/>
    </xf>
    <xf numFmtId="38" fontId="2" fillId="0" borderId="6" xfId="1" applyFont="1" applyBorder="1" applyAlignment="1">
      <alignment horizontal="center" vertical="center" shrinkToFit="1"/>
    </xf>
    <xf numFmtId="38" fontId="2" fillId="0" borderId="30" xfId="1" applyFont="1" applyBorder="1" applyAlignment="1">
      <alignment horizontal="center" vertical="center" shrinkToFit="1"/>
    </xf>
    <xf numFmtId="38" fontId="2" fillId="0" borderId="0" xfId="1" applyFont="1" applyBorder="1" applyAlignment="1">
      <alignment horizontal="center" vertical="center" shrinkToFit="1"/>
    </xf>
    <xf numFmtId="0" fontId="2" fillId="0" borderId="66" xfId="0" applyFont="1" applyBorder="1" applyAlignment="1">
      <alignment horizontal="center" vertical="center"/>
    </xf>
    <xf numFmtId="0" fontId="4" fillId="0" borderId="0" xfId="0" applyFont="1" applyAlignment="1">
      <alignment horizontal="right" vertical="center"/>
    </xf>
    <xf numFmtId="0" fontId="2" fillId="0" borderId="30" xfId="0" applyFont="1" applyBorder="1" applyAlignment="1">
      <alignment horizontal="center" vertical="center" wrapText="1"/>
    </xf>
    <xf numFmtId="0" fontId="0" fillId="0" borderId="0" xfId="0" applyAlignment="1">
      <alignment horizontal="center" vertical="center" wrapText="1"/>
    </xf>
    <xf numFmtId="0" fontId="0" fillId="0" borderId="66" xfId="0" applyBorder="1" applyAlignment="1">
      <alignment horizontal="center" vertical="center" wrapText="1"/>
    </xf>
    <xf numFmtId="0" fontId="0" fillId="0" borderId="30" xfId="0" applyBorder="1" applyAlignment="1">
      <alignment horizontal="center" vertical="center" wrapText="1"/>
    </xf>
    <xf numFmtId="0" fontId="2" fillId="0" borderId="67" xfId="0" applyFont="1" applyBorder="1" applyAlignment="1">
      <alignment horizontal="right" vertical="center"/>
    </xf>
    <xf numFmtId="0" fontId="4" fillId="0" borderId="68" xfId="0" applyFont="1" applyBorder="1" applyAlignment="1">
      <alignment horizontal="right" vertical="center"/>
    </xf>
    <xf numFmtId="0" fontId="2" fillId="0" borderId="68" xfId="0" applyFont="1" applyBorder="1" applyAlignment="1">
      <alignment horizontal="left" vertical="center"/>
    </xf>
    <xf numFmtId="0" fontId="4" fillId="0" borderId="68" xfId="0" applyFont="1" applyBorder="1">
      <alignment vertical="center"/>
    </xf>
    <xf numFmtId="0" fontId="4" fillId="0" borderId="68" xfId="0" applyFont="1" applyBorder="1" applyAlignment="1">
      <alignment horizontal="left" vertical="center"/>
    </xf>
    <xf numFmtId="0" fontId="2" fillId="0" borderId="68" xfId="0" applyFont="1" applyBorder="1" applyAlignment="1">
      <alignment horizontal="center" vertical="center"/>
    </xf>
    <xf numFmtId="0" fontId="4" fillId="0" borderId="68" xfId="0" applyFont="1" applyBorder="1" applyAlignment="1">
      <alignment horizontal="center" vertical="center"/>
    </xf>
    <xf numFmtId="38" fontId="2" fillId="0" borderId="67" xfId="1" applyFont="1" applyBorder="1" applyAlignment="1">
      <alignment horizontal="center" vertical="center" shrinkToFit="1"/>
    </xf>
    <xf numFmtId="38" fontId="2" fillId="0" borderId="68" xfId="1" applyFont="1" applyBorder="1" applyAlignment="1">
      <alignment horizontal="center" vertical="center" shrinkToFit="1"/>
    </xf>
    <xf numFmtId="38" fontId="2" fillId="0" borderId="32" xfId="1" applyFont="1" applyBorder="1" applyAlignment="1">
      <alignment horizontal="center" vertical="center" shrinkToFit="1"/>
    </xf>
    <xf numFmtId="38" fontId="2" fillId="0" borderId="70" xfId="1" applyFont="1" applyBorder="1" applyAlignment="1">
      <alignment horizontal="center" vertical="center" shrinkToFit="1"/>
    </xf>
    <xf numFmtId="0" fontId="4" fillId="0" borderId="6" xfId="0" applyFont="1" applyBorder="1" applyAlignment="1">
      <alignment horizontal="center" vertical="center"/>
    </xf>
    <xf numFmtId="0" fontId="4" fillId="0" borderId="30" xfId="0" applyFont="1" applyBorder="1" applyAlignment="1">
      <alignment horizontal="center" vertical="center"/>
    </xf>
    <xf numFmtId="0" fontId="4" fillId="0" borderId="66" xfId="0" applyFont="1" applyBorder="1" applyAlignment="1">
      <alignment horizontal="center" vertical="center"/>
    </xf>
    <xf numFmtId="0" fontId="2" fillId="0" borderId="12" xfId="0" applyFont="1" applyBorder="1" applyAlignment="1">
      <alignment horizontal="right" vertical="center"/>
    </xf>
    <xf numFmtId="0" fontId="4" fillId="0" borderId="6" xfId="0" applyFont="1" applyBorder="1" applyAlignment="1">
      <alignment horizontal="right" vertical="center"/>
    </xf>
    <xf numFmtId="0" fontId="2" fillId="0" borderId="6" xfId="0" applyFont="1" applyBorder="1" applyAlignment="1">
      <alignment horizontal="right" vertical="center"/>
    </xf>
    <xf numFmtId="0" fontId="4" fillId="0" borderId="6" xfId="0" applyFont="1" applyBorder="1">
      <alignment vertical="center"/>
    </xf>
    <xf numFmtId="0" fontId="2" fillId="0" borderId="6" xfId="0" applyFont="1" applyBorder="1" applyAlignment="1">
      <alignment horizontal="center" vertical="center"/>
    </xf>
    <xf numFmtId="0" fontId="2" fillId="0" borderId="69" xfId="0" applyFont="1" applyBorder="1" applyAlignment="1">
      <alignment horizontal="center" vertical="center"/>
    </xf>
    <xf numFmtId="0" fontId="2" fillId="0" borderId="71" xfId="0" applyFont="1" applyBorder="1" applyAlignment="1">
      <alignment horizontal="center" vertical="center"/>
    </xf>
    <xf numFmtId="0" fontId="2" fillId="0" borderId="70" xfId="0" applyFont="1" applyBorder="1">
      <alignment vertical="center"/>
    </xf>
    <xf numFmtId="0" fontId="4" fillId="0" borderId="70" xfId="0" applyFont="1" applyBorder="1">
      <alignment vertical="center"/>
    </xf>
    <xf numFmtId="0" fontId="2" fillId="0" borderId="70" xfId="0" applyFont="1" applyBorder="1" applyAlignment="1">
      <alignment horizontal="left" vertical="center"/>
    </xf>
    <xf numFmtId="0" fontId="4" fillId="0" borderId="70" xfId="0" applyFont="1" applyBorder="1" applyAlignment="1">
      <alignment horizontal="left" vertical="center"/>
    </xf>
    <xf numFmtId="0" fontId="2" fillId="0" borderId="30" xfId="0" applyFont="1" applyBorder="1" applyAlignment="1">
      <alignment horizontal="right" vertical="center"/>
    </xf>
    <xf numFmtId="38" fontId="2" fillId="0" borderId="8" xfId="1" applyFont="1" applyBorder="1" applyAlignment="1">
      <alignment horizontal="center" vertical="center" shrinkToFit="1"/>
    </xf>
    <xf numFmtId="38" fontId="2" fillId="0" borderId="7" xfId="1" applyFont="1" applyBorder="1" applyAlignment="1">
      <alignment horizontal="center" vertical="center" shrinkToFit="1"/>
    </xf>
    <xf numFmtId="38" fontId="4" fillId="0" borderId="1" xfId="1" applyFont="1" applyBorder="1" applyAlignment="1">
      <alignment horizontal="center" vertical="center"/>
    </xf>
    <xf numFmtId="0" fontId="2" fillId="0" borderId="6" xfId="0" applyFont="1" applyBorder="1">
      <alignment vertical="center"/>
    </xf>
    <xf numFmtId="0" fontId="2" fillId="0" borderId="1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0" fontId="2" fillId="0" borderId="12" xfId="0" applyFont="1" applyBorder="1" applyAlignment="1">
      <alignment horizontal="center"/>
    </xf>
    <xf numFmtId="0" fontId="2" fillId="0" borderId="6" xfId="0" applyFont="1" applyBorder="1" applyAlignment="1">
      <alignment horizontal="center"/>
    </xf>
    <xf numFmtId="0" fontId="2" fillId="0" borderId="18" xfId="0" applyFont="1" applyBorder="1" applyAlignment="1">
      <alignment horizontal="center"/>
    </xf>
    <xf numFmtId="0" fontId="2" fillId="0" borderId="10"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30" xfId="0" applyFont="1" applyBorder="1">
      <alignment vertical="center"/>
    </xf>
    <xf numFmtId="0" fontId="2" fillId="0" borderId="66" xfId="0" applyFont="1" applyBorder="1">
      <alignment vertical="center"/>
    </xf>
    <xf numFmtId="0" fontId="33" fillId="0" borderId="10" xfId="0" applyFont="1" applyBorder="1">
      <alignment vertical="center"/>
    </xf>
    <xf numFmtId="0" fontId="33" fillId="0" borderId="1" xfId="0" applyFont="1" applyBorder="1">
      <alignment vertical="center"/>
    </xf>
    <xf numFmtId="0" fontId="33" fillId="0" borderId="11" xfId="0" applyFont="1" applyBorder="1">
      <alignmen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18" xfId="0" applyFont="1" applyBorder="1" applyAlignment="1">
      <alignment horizontal="left" vertical="center"/>
    </xf>
    <xf numFmtId="0" fontId="2" fillId="0" borderId="30" xfId="0" applyFont="1" applyBorder="1" applyAlignment="1">
      <alignment horizontal="left" vertical="center"/>
    </xf>
    <xf numFmtId="0" fontId="2" fillId="0" borderId="66" xfId="0" applyFont="1" applyBorder="1" applyAlignment="1">
      <alignment horizontal="left" vertical="center"/>
    </xf>
    <xf numFmtId="0" fontId="33" fillId="0" borderId="10" xfId="0" applyFont="1" applyBorder="1" applyAlignment="1">
      <alignment horizontal="left" vertical="center"/>
    </xf>
    <xf numFmtId="0" fontId="33" fillId="0" borderId="1" xfId="0" applyFont="1" applyBorder="1" applyAlignment="1">
      <alignment horizontal="left" vertical="center"/>
    </xf>
    <xf numFmtId="0" fontId="33" fillId="0" borderId="11" xfId="0" applyFont="1" applyBorder="1" applyAlignment="1">
      <alignment horizontal="left" vertical="center"/>
    </xf>
    <xf numFmtId="0" fontId="2" fillId="0" borderId="73" xfId="0" applyFont="1" applyBorder="1" applyAlignment="1">
      <alignment horizontal="left" vertical="center"/>
    </xf>
    <xf numFmtId="0" fontId="33" fillId="0" borderId="10" xfId="0" applyFont="1" applyBorder="1" applyAlignment="1">
      <alignment horizontal="center" vertical="center" shrinkToFit="1"/>
    </xf>
    <xf numFmtId="0" fontId="33" fillId="0" borderId="1"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72"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2" fillId="0" borderId="6" xfId="0" applyFont="1" applyBorder="1" applyAlignment="1">
      <alignment horizontal="center" vertical="center" wrapText="1"/>
    </xf>
    <xf numFmtId="0" fontId="2" fillId="0" borderId="72" xfId="0" applyFont="1"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33" fillId="0" borderId="11" xfId="0" applyFont="1" applyBorder="1" applyAlignment="1">
      <alignment horizontal="center" vertical="center"/>
    </xf>
    <xf numFmtId="0" fontId="2" fillId="0" borderId="74" xfId="0" applyFont="1" applyBorder="1" applyAlignment="1">
      <alignment horizontal="left" vertical="center"/>
    </xf>
    <xf numFmtId="0" fontId="2" fillId="0" borderId="44" xfId="0" applyFont="1" applyBorder="1" applyAlignment="1">
      <alignment horizontal="left" vertical="center"/>
    </xf>
    <xf numFmtId="0" fontId="33" fillId="0" borderId="45" xfId="0" applyFont="1" applyBorder="1" applyAlignment="1">
      <alignment horizontal="left" vertical="center"/>
    </xf>
    <xf numFmtId="0" fontId="33" fillId="0" borderId="46" xfId="0" applyFont="1" applyBorder="1" applyAlignment="1">
      <alignment horizontal="left"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38" fontId="42" fillId="0" borderId="8" xfId="1" applyFont="1" applyBorder="1" applyAlignment="1">
      <alignment horizontal="center" vertical="center" wrapText="1"/>
    </xf>
    <xf numFmtId="38" fontId="42" fillId="0" borderId="7" xfId="1"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left" vertical="center"/>
    </xf>
    <xf numFmtId="0" fontId="0" fillId="0" borderId="6" xfId="0" applyBorder="1" applyAlignment="1">
      <alignment horizontal="center" vertical="center"/>
    </xf>
    <xf numFmtId="0" fontId="0" fillId="0" borderId="18" xfId="0" applyBorder="1" applyAlignment="1">
      <alignment horizontal="center" vertical="center"/>
    </xf>
    <xf numFmtId="0" fontId="2" fillId="0" borderId="8" xfId="0" applyFont="1" applyBorder="1" applyAlignment="1">
      <alignment horizontal="left" vertical="center"/>
    </xf>
    <xf numFmtId="0" fontId="2" fillId="0" borderId="6" xfId="0" applyFont="1" applyBorder="1" applyAlignment="1">
      <alignment vertical="center" shrinkToFit="1"/>
    </xf>
    <xf numFmtId="0" fontId="0" fillId="0" borderId="6" xfId="0" applyBorder="1" applyAlignment="1">
      <alignment vertical="center" shrinkToFit="1"/>
    </xf>
    <xf numFmtId="0" fontId="2" fillId="0" borderId="0" xfId="0" applyFont="1" applyAlignment="1">
      <alignment horizontal="distributed" vertical="center"/>
    </xf>
    <xf numFmtId="0" fontId="4" fillId="0" borderId="9" xfId="0" applyFont="1" applyBorder="1">
      <alignment vertical="center"/>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2" fillId="0" borderId="18" xfId="0" applyFont="1" applyBorder="1" applyAlignment="1">
      <alignment horizontal="left" vertical="center" wrapText="1"/>
    </xf>
    <xf numFmtId="0" fontId="2" fillId="0" borderId="8" xfId="0" applyFont="1" applyBorder="1">
      <alignment vertical="center"/>
    </xf>
    <xf numFmtId="0" fontId="4" fillId="0" borderId="6" xfId="0" applyFont="1" applyBorder="1" applyAlignment="1">
      <alignment horizontal="left" vertical="center"/>
    </xf>
    <xf numFmtId="0" fontId="4" fillId="0" borderId="18" xfId="0" applyFont="1" applyBorder="1" applyAlignment="1">
      <alignment horizontal="left" vertical="center"/>
    </xf>
    <xf numFmtId="0" fontId="4" fillId="0" borderId="12" xfId="0" applyFont="1" applyBorder="1" applyAlignment="1">
      <alignment horizontal="center" vertical="center"/>
    </xf>
    <xf numFmtId="0" fontId="43" fillId="0" borderId="0" xfId="0" applyFont="1" applyAlignment="1">
      <alignment horizontal="center" vertical="center"/>
    </xf>
    <xf numFmtId="182" fontId="4" fillId="0" borderId="8" xfId="0" applyNumberFormat="1" applyFont="1" applyBorder="1" applyAlignment="1">
      <alignment horizontal="center" vertical="center"/>
    </xf>
    <xf numFmtId="182" fontId="4" fillId="0" borderId="7" xfId="0" applyNumberFormat="1" applyFont="1" applyBorder="1" applyAlignment="1">
      <alignment horizontal="center" vertical="center"/>
    </xf>
    <xf numFmtId="182" fontId="4" fillId="0" borderId="9"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38" fontId="15" fillId="0" borderId="12" xfId="1" applyFont="1" applyBorder="1" applyAlignment="1">
      <alignment horizontal="right" vertical="center"/>
    </xf>
    <xf numFmtId="38" fontId="15" fillId="0" borderId="10" xfId="1" applyFont="1" applyBorder="1" applyAlignment="1">
      <alignment horizontal="right" vertical="center"/>
    </xf>
    <xf numFmtId="0" fontId="0" fillId="0" borderId="1" xfId="0" applyBorder="1" applyAlignment="1">
      <alignment horizontal="center" vertical="center"/>
    </xf>
    <xf numFmtId="0" fontId="2" fillId="0" borderId="11" xfId="0" applyFont="1" applyBorder="1" applyAlignment="1">
      <alignment horizontal="center" vertical="center" wrapText="1"/>
    </xf>
    <xf numFmtId="38" fontId="42" fillId="0" borderId="10" xfId="1" applyFont="1" applyBorder="1" applyAlignment="1">
      <alignment horizontal="center" vertical="center" wrapText="1"/>
    </xf>
    <xf numFmtId="38" fontId="42" fillId="0" borderId="1" xfId="1"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38" fontId="42" fillId="0" borderId="41" xfId="1" applyFont="1" applyBorder="1" applyAlignment="1">
      <alignment horizontal="center" vertical="center" wrapText="1"/>
    </xf>
    <xf numFmtId="38" fontId="42" fillId="0" borderId="42" xfId="1" applyFont="1" applyBorder="1" applyAlignment="1">
      <alignment horizontal="center"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18" xfId="0" applyFont="1" applyBorder="1" applyAlignment="1">
      <alignment horizontal="center" vertical="center" wrapText="1"/>
    </xf>
    <xf numFmtId="38" fontId="42" fillId="0" borderId="12" xfId="1" applyFont="1" applyBorder="1" applyAlignment="1">
      <alignment horizontal="center" vertical="center" wrapText="1"/>
    </xf>
    <xf numFmtId="38" fontId="42" fillId="0" borderId="6" xfId="1" applyFont="1" applyBorder="1" applyAlignment="1">
      <alignment horizontal="center" vertical="center" wrapText="1"/>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0" fillId="0" borderId="30" xfId="0" applyBorder="1" applyAlignment="1">
      <alignment horizontal="center" vertical="center"/>
    </xf>
    <xf numFmtId="0" fontId="0" fillId="0" borderId="66" xfId="0" applyBorder="1" applyAlignment="1">
      <alignment horizontal="center" vertical="center"/>
    </xf>
    <xf numFmtId="0" fontId="2" fillId="0" borderId="30" xfId="0" applyFont="1" applyBorder="1" applyAlignment="1">
      <alignment horizontal="center" vertical="center"/>
    </xf>
    <xf numFmtId="0" fontId="0" fillId="0" borderId="11" xfId="0" applyBorder="1" applyAlignment="1">
      <alignment horizontal="center" vertical="center"/>
    </xf>
    <xf numFmtId="0" fontId="2" fillId="0" borderId="81" xfId="0"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2" fillId="0" borderId="81" xfId="0" applyFont="1" applyBorder="1" applyAlignment="1">
      <alignment horizontal="left" vertical="center"/>
    </xf>
    <xf numFmtId="0" fontId="0" fillId="0" borderId="82" xfId="0" applyBorder="1">
      <alignment vertical="center"/>
    </xf>
    <xf numFmtId="0" fontId="0" fillId="0" borderId="83" xfId="0" applyBorder="1">
      <alignment vertical="center"/>
    </xf>
    <xf numFmtId="0" fontId="0" fillId="0" borderId="75" xfId="0" applyBorder="1">
      <alignment vertical="center"/>
    </xf>
    <xf numFmtId="0" fontId="0" fillId="0" borderId="76" xfId="0" applyBorder="1">
      <alignment vertical="center"/>
    </xf>
    <xf numFmtId="0" fontId="0" fillId="0" borderId="84" xfId="0" applyBorder="1">
      <alignment vertical="center"/>
    </xf>
    <xf numFmtId="38" fontId="2" fillId="0" borderId="67" xfId="1" applyFont="1" applyBorder="1" applyAlignment="1">
      <alignment horizontal="right" vertical="center" shrinkToFit="1"/>
    </xf>
    <xf numFmtId="38" fontId="2" fillId="0" borderId="68" xfId="1" applyFont="1" applyBorder="1" applyAlignment="1">
      <alignment horizontal="right" vertical="center" shrinkToFit="1"/>
    </xf>
    <xf numFmtId="38" fontId="2" fillId="0" borderId="10" xfId="1" applyFont="1" applyBorder="1" applyAlignment="1">
      <alignment horizontal="right" vertical="center" shrinkToFit="1"/>
    </xf>
    <xf numFmtId="38" fontId="2" fillId="0" borderId="1" xfId="1" applyFont="1" applyBorder="1" applyAlignment="1">
      <alignment horizontal="right" vertical="center" shrinkToFit="1"/>
    </xf>
    <xf numFmtId="0" fontId="0" fillId="0" borderId="10" xfId="0" applyBorder="1" applyAlignment="1">
      <alignment horizontal="center" vertical="center"/>
    </xf>
    <xf numFmtId="0" fontId="0" fillId="0" borderId="10" xfId="0" applyBorder="1">
      <alignment vertical="center"/>
    </xf>
    <xf numFmtId="0" fontId="0" fillId="0" borderId="70" xfId="0" applyBorder="1">
      <alignment vertical="center"/>
    </xf>
    <xf numFmtId="0" fontId="0" fillId="0" borderId="70" xfId="0" applyBorder="1" applyAlignment="1">
      <alignment horizontal="left" vertical="center"/>
    </xf>
    <xf numFmtId="0" fontId="0" fillId="0" borderId="0" xfId="0" applyAlignment="1">
      <alignment horizontal="right" vertical="center"/>
    </xf>
    <xf numFmtId="0" fontId="0" fillId="0" borderId="68" xfId="0" applyBorder="1" applyAlignment="1">
      <alignment horizontal="right" vertical="center"/>
    </xf>
    <xf numFmtId="0" fontId="0" fillId="0" borderId="68" xfId="0" applyBorder="1">
      <alignment vertical="center"/>
    </xf>
    <xf numFmtId="0" fontId="0" fillId="0" borderId="68" xfId="0" applyBorder="1" applyAlignment="1">
      <alignment horizontal="left" vertical="center"/>
    </xf>
    <xf numFmtId="0" fontId="0" fillId="0" borderId="68" xfId="0" applyBorder="1" applyAlignment="1">
      <alignment horizontal="center" vertical="center"/>
    </xf>
    <xf numFmtId="38" fontId="2" fillId="0" borderId="32" xfId="1" applyFont="1" applyBorder="1" applyAlignment="1">
      <alignment horizontal="right" vertical="center" shrinkToFit="1"/>
    </xf>
    <xf numFmtId="38" fontId="2" fillId="0" borderId="70" xfId="1" applyFont="1" applyBorder="1" applyAlignment="1">
      <alignment horizontal="right" vertical="center" shrinkToFit="1"/>
    </xf>
    <xf numFmtId="0" fontId="0" fillId="0" borderId="7" xfId="0" applyBorder="1" applyAlignment="1">
      <alignment horizontal="center" vertical="center"/>
    </xf>
    <xf numFmtId="0" fontId="0" fillId="0" borderId="6" xfId="0" applyBorder="1" applyAlignment="1">
      <alignment horizontal="center" vertical="center" wrapText="1"/>
    </xf>
    <xf numFmtId="0" fontId="0" fillId="0" borderId="18" xfId="0" applyBorder="1" applyAlignment="1">
      <alignment horizontal="center" vertical="center" wrapText="1"/>
    </xf>
    <xf numFmtId="0" fontId="0" fillId="0" borderId="6" xfId="0" applyBorder="1" applyAlignment="1">
      <alignment horizontal="right" vertical="center"/>
    </xf>
    <xf numFmtId="0" fontId="0" fillId="0" borderId="6" xfId="0" applyBorder="1">
      <alignment vertical="center"/>
    </xf>
    <xf numFmtId="38" fontId="2" fillId="0" borderId="12" xfId="1" applyFont="1" applyBorder="1" applyAlignment="1">
      <alignment horizontal="right" vertical="center" shrinkToFit="1"/>
    </xf>
    <xf numFmtId="38" fontId="2" fillId="0" borderId="6" xfId="1" applyFont="1" applyBorder="1" applyAlignment="1">
      <alignment horizontal="right" vertical="center" shrinkToFit="1"/>
    </xf>
    <xf numFmtId="0" fontId="2" fillId="0" borderId="78" xfId="0" applyFont="1" applyBorder="1" applyAlignment="1">
      <alignment horizontal="center" vertical="center"/>
    </xf>
    <xf numFmtId="0" fontId="2" fillId="0" borderId="0" xfId="0" applyFont="1" applyAlignment="1">
      <alignment horizontal="center"/>
    </xf>
    <xf numFmtId="0" fontId="33" fillId="0" borderId="0" xfId="0" applyFont="1" applyAlignment="1">
      <alignment horizontal="center"/>
    </xf>
    <xf numFmtId="0" fontId="2" fillId="0" borderId="0" xfId="0" applyFont="1" applyAlignment="1">
      <alignment horizontal="left" vertical="center" wrapText="1"/>
    </xf>
    <xf numFmtId="0" fontId="0" fillId="0" borderId="0" xfId="0" applyAlignment="1">
      <alignment horizontal="left" vertical="center" wrapText="1"/>
    </xf>
    <xf numFmtId="0" fontId="4" fillId="0" borderId="6" xfId="0" applyFont="1" applyBorder="1" applyAlignment="1">
      <alignment vertical="center" wrapText="1"/>
    </xf>
    <xf numFmtId="0" fontId="21"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left"/>
    </xf>
    <xf numFmtId="0" fontId="4" fillId="0" borderId="6" xfId="0" applyFont="1" applyBorder="1" applyAlignment="1">
      <alignment horizontal="center" vertical="center" wrapText="1"/>
    </xf>
    <xf numFmtId="0" fontId="4" fillId="0" borderId="18" xfId="0" applyFont="1" applyBorder="1">
      <alignment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1" xfId="0" applyFont="1" applyBorder="1">
      <alignment vertical="center"/>
    </xf>
    <xf numFmtId="38" fontId="2" fillId="0" borderId="12" xfId="1" applyFont="1" applyBorder="1" applyAlignment="1">
      <alignment horizontal="right" vertical="center"/>
    </xf>
    <xf numFmtId="38" fontId="4" fillId="0" borderId="6" xfId="1" applyFont="1" applyBorder="1" applyAlignment="1">
      <alignment horizontal="right" vertical="center"/>
    </xf>
    <xf numFmtId="38" fontId="4" fillId="0" borderId="6" xfId="1" applyFont="1" applyBorder="1" applyAlignment="1">
      <alignment vertical="center"/>
    </xf>
    <xf numFmtId="38" fontId="4" fillId="0" borderId="10" xfId="1" applyFont="1" applyBorder="1" applyAlignment="1">
      <alignment vertical="center"/>
    </xf>
    <xf numFmtId="38" fontId="4" fillId="0" borderId="1" xfId="1" applyFont="1" applyBorder="1" applyAlignment="1">
      <alignment vertical="center"/>
    </xf>
    <xf numFmtId="0" fontId="4" fillId="0" borderId="30" xfId="0" applyFont="1" applyBorder="1" applyAlignment="1">
      <alignment horizontal="center" vertical="center" wrapText="1"/>
    </xf>
    <xf numFmtId="0" fontId="4" fillId="0" borderId="66" xfId="0" applyFont="1" applyBorder="1">
      <alignment vertical="center"/>
    </xf>
    <xf numFmtId="38" fontId="4" fillId="0" borderId="30" xfId="1" applyFont="1" applyBorder="1" applyAlignment="1">
      <alignment vertical="center"/>
    </xf>
    <xf numFmtId="38" fontId="4" fillId="0" borderId="0" xfId="1" applyFont="1" applyBorder="1" applyAlignment="1">
      <alignment vertical="center"/>
    </xf>
    <xf numFmtId="0" fontId="2" fillId="0" borderId="8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8" xfId="0" applyFont="1" applyBorder="1">
      <alignment vertical="center"/>
    </xf>
    <xf numFmtId="38" fontId="2" fillId="0" borderId="85" xfId="1" applyFont="1" applyBorder="1" applyAlignment="1">
      <alignment horizontal="right" vertical="center"/>
    </xf>
    <xf numFmtId="38" fontId="4" fillId="0" borderId="19" xfId="1" applyFont="1" applyBorder="1" applyAlignment="1">
      <alignment horizontal="right" vertical="center"/>
    </xf>
    <xf numFmtId="38" fontId="4" fillId="0" borderId="19" xfId="1" applyFont="1" applyBorder="1" applyAlignment="1">
      <alignment vertical="center"/>
    </xf>
    <xf numFmtId="38" fontId="4" fillId="0" borderId="87" xfId="1" applyFont="1" applyBorder="1" applyAlignment="1">
      <alignment vertical="center"/>
    </xf>
    <xf numFmtId="38" fontId="4" fillId="0" borderId="88" xfId="1" applyFont="1" applyBorder="1" applyAlignment="1">
      <alignment vertical="center"/>
    </xf>
    <xf numFmtId="0" fontId="2" fillId="0" borderId="19"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92" xfId="0" applyBorder="1" applyAlignment="1">
      <alignment horizontal="center" vertical="center"/>
    </xf>
    <xf numFmtId="0" fontId="2" fillId="0" borderId="85" xfId="0" applyFont="1" applyBorder="1" applyAlignment="1">
      <alignment horizontal="center" vertical="center"/>
    </xf>
    <xf numFmtId="0" fontId="0" fillId="0" borderId="19"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38" fontId="2" fillId="0" borderId="6" xfId="1" applyFont="1" applyBorder="1" applyAlignment="1">
      <alignment horizontal="right" vertical="center"/>
    </xf>
    <xf numFmtId="38" fontId="2" fillId="0" borderId="1" xfId="1" applyFont="1" applyBorder="1" applyAlignment="1">
      <alignment horizontal="right" vertical="center"/>
    </xf>
    <xf numFmtId="0" fontId="15" fillId="0" borderId="12" xfId="0" applyFont="1" applyBorder="1" applyAlignment="1">
      <alignment horizontal="left" vertical="center"/>
    </xf>
    <xf numFmtId="0" fontId="0" fillId="0" borderId="18" xfId="0" applyBorder="1">
      <alignment vertical="center"/>
    </xf>
    <xf numFmtId="0" fontId="4" fillId="0" borderId="10" xfId="0" applyFont="1" applyBorder="1" applyAlignment="1">
      <alignment horizontal="left" vertical="center"/>
    </xf>
    <xf numFmtId="0" fontId="0" fillId="0" borderId="11" xfId="0" applyBorder="1">
      <alignment vertical="center"/>
    </xf>
    <xf numFmtId="0" fontId="17" fillId="0" borderId="12" xfId="0" applyFont="1" applyBorder="1" applyAlignment="1">
      <alignment horizontal="center" vertical="center"/>
    </xf>
    <xf numFmtId="0" fontId="0" fillId="0" borderId="72" xfId="0" applyBorder="1" applyAlignment="1">
      <alignment horizontal="center" vertical="center"/>
    </xf>
    <xf numFmtId="0" fontId="17" fillId="0" borderId="10" xfId="0" applyFont="1" applyBorder="1" applyAlignment="1">
      <alignment horizontal="center" vertical="center"/>
    </xf>
    <xf numFmtId="0" fontId="0" fillId="0" borderId="93" xfId="0" applyBorder="1" applyAlignment="1">
      <alignment horizontal="center" vertical="center"/>
    </xf>
    <xf numFmtId="0" fontId="0" fillId="0" borderId="8" xfId="0" applyBorder="1" applyAlignment="1">
      <alignment horizontal="center" vertical="center"/>
    </xf>
    <xf numFmtId="0" fontId="17" fillId="0" borderId="0" xfId="0" applyFont="1" applyAlignment="1">
      <alignment horizontal="center" vertical="center"/>
    </xf>
    <xf numFmtId="38" fontId="15" fillId="0" borderId="6" xfId="1" applyFont="1" applyBorder="1" applyAlignment="1">
      <alignment horizontal="right" vertical="center"/>
    </xf>
    <xf numFmtId="38" fontId="4" fillId="0" borderId="1" xfId="1" applyFont="1" applyBorder="1" applyAlignment="1">
      <alignment horizontal="right" vertical="center"/>
    </xf>
    <xf numFmtId="0" fontId="17" fillId="0" borderId="30" xfId="0" applyFont="1" applyBorder="1" applyAlignment="1">
      <alignment horizontal="left" vertical="center" wrapText="1"/>
    </xf>
    <xf numFmtId="0" fontId="17" fillId="0" borderId="0" xfId="0" applyFont="1" applyAlignment="1">
      <alignment horizontal="left" vertical="center" wrapText="1"/>
    </xf>
    <xf numFmtId="0" fontId="15" fillId="0" borderId="6" xfId="0" applyFont="1" applyBorder="1" applyAlignment="1">
      <alignment horizontal="left" vertical="center"/>
    </xf>
    <xf numFmtId="0" fontId="17" fillId="0" borderId="6" xfId="0" applyFont="1" applyBorder="1" applyAlignment="1">
      <alignment horizontal="center" vertical="center"/>
    </xf>
    <xf numFmtId="38" fontId="2" fillId="0" borderId="12" xfId="1" applyFont="1" applyBorder="1" applyAlignment="1">
      <alignment horizontal="center" vertical="center"/>
    </xf>
    <xf numFmtId="38" fontId="2" fillId="0" borderId="10" xfId="1" applyFont="1" applyBorder="1" applyAlignment="1">
      <alignment horizontal="center" vertical="center"/>
    </xf>
    <xf numFmtId="0" fontId="2" fillId="0" borderId="8" xfId="0" applyFont="1" applyBorder="1" applyAlignment="1">
      <alignment horizontal="distributed" vertical="center" indent="1"/>
    </xf>
    <xf numFmtId="0" fontId="0" fillId="0" borderId="7" xfId="0" applyBorder="1" applyAlignment="1">
      <alignment horizontal="distributed" vertical="center" indent="1"/>
    </xf>
    <xf numFmtId="0" fontId="0" fillId="0" borderId="9" xfId="0" applyBorder="1" applyAlignment="1">
      <alignment horizontal="distributed" vertical="center" indent="1"/>
    </xf>
    <xf numFmtId="0" fontId="0" fillId="0" borderId="9" xfId="0" applyBorder="1" applyAlignment="1">
      <alignment horizontal="left"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38" fontId="15" fillId="0" borderId="85" xfId="1" applyFont="1" applyBorder="1" applyAlignment="1">
      <alignment horizontal="right" vertical="center"/>
    </xf>
    <xf numFmtId="38" fontId="4" fillId="0" borderId="87" xfId="1" applyFont="1" applyBorder="1" applyAlignment="1">
      <alignment horizontal="right" vertical="center"/>
    </xf>
    <xf numFmtId="38" fontId="4" fillId="0" borderId="88" xfId="1" applyFont="1" applyBorder="1" applyAlignment="1">
      <alignment horizontal="right" vertical="center"/>
    </xf>
    <xf numFmtId="0" fontId="17" fillId="0" borderId="94" xfId="0" applyFont="1" applyBorder="1" applyAlignment="1">
      <alignment horizontal="center" vertical="center" shrinkToFit="1"/>
    </xf>
    <xf numFmtId="0" fontId="0" fillId="0" borderId="95" xfId="0" applyBorder="1" applyAlignment="1">
      <alignment vertical="center" shrinkToFit="1"/>
    </xf>
    <xf numFmtId="0" fontId="0" fillId="0" borderId="80" xfId="0" applyBorder="1" applyAlignment="1">
      <alignment vertical="center" shrinkToFit="1"/>
    </xf>
    <xf numFmtId="0" fontId="17" fillId="0" borderId="96" xfId="0" applyFont="1" applyBorder="1" applyAlignment="1">
      <alignment horizontal="center" vertical="center"/>
    </xf>
    <xf numFmtId="0" fontId="0" fillId="0" borderId="95" xfId="0" applyBorder="1" applyAlignment="1">
      <alignment horizontal="center" vertical="center"/>
    </xf>
    <xf numFmtId="0" fontId="0" fillId="0" borderId="97" xfId="0" applyBorder="1" applyAlignment="1">
      <alignment horizontal="center" vertical="center"/>
    </xf>
    <xf numFmtId="0" fontId="17" fillId="0" borderId="34" xfId="0" applyFont="1" applyBorder="1" applyAlignment="1">
      <alignment horizontal="center" vertical="center"/>
    </xf>
    <xf numFmtId="0" fontId="0" fillId="0" borderId="90" xfId="0" applyBorder="1" applyAlignment="1">
      <alignment horizontal="center" vertical="center"/>
    </xf>
    <xf numFmtId="0" fontId="0" fillId="0" borderId="98" xfId="0" applyBorder="1" applyAlignment="1">
      <alignment horizontal="center" vertical="center"/>
    </xf>
    <xf numFmtId="0" fontId="17" fillId="0" borderId="91" xfId="0" applyFont="1" applyBorder="1" applyAlignment="1">
      <alignment horizontal="center" vertical="center" shrinkToFit="1"/>
    </xf>
    <xf numFmtId="0" fontId="0" fillId="0" borderId="90" xfId="0" applyBorder="1" applyAlignment="1">
      <alignment vertical="center" shrinkToFit="1"/>
    </xf>
    <xf numFmtId="0" fontId="0" fillId="0" borderId="78" xfId="0" applyBorder="1" applyAlignment="1">
      <alignment vertical="center" shrinkToFit="1"/>
    </xf>
    <xf numFmtId="0" fontId="15" fillId="0" borderId="0" xfId="0" applyFont="1" applyAlignment="1">
      <alignment horizontal="center" wrapText="1"/>
    </xf>
    <xf numFmtId="0" fontId="0" fillId="0" borderId="0" xfId="0" applyAlignment="1">
      <alignment wrapText="1"/>
    </xf>
    <xf numFmtId="0" fontId="4" fillId="0" borderId="18" xfId="0" applyFont="1" applyBorder="1" applyAlignment="1">
      <alignment horizontal="center" vertical="center" wrapText="1"/>
    </xf>
    <xf numFmtId="0" fontId="4" fillId="0" borderId="66" xfId="0" applyFont="1"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30" xfId="0" applyBorder="1" applyAlignment="1">
      <alignment horizontal="right" vertical="center"/>
    </xf>
    <xf numFmtId="38" fontId="2" fillId="0" borderId="6" xfId="1" applyFont="1" applyBorder="1" applyAlignment="1">
      <alignment horizontal="center" vertical="center"/>
    </xf>
    <xf numFmtId="38" fontId="2" fillId="0" borderId="30" xfId="1" applyFont="1" applyBorder="1" applyAlignment="1">
      <alignment horizontal="center" vertical="center"/>
    </xf>
    <xf numFmtId="38" fontId="2" fillId="0" borderId="0" xfId="1" applyFont="1" applyBorder="1" applyAlignment="1">
      <alignment horizontal="center" vertical="center"/>
    </xf>
    <xf numFmtId="0" fontId="2" fillId="0" borderId="81" xfId="0" applyFont="1" applyBorder="1" applyAlignment="1">
      <alignment horizontal="right" vertical="center"/>
    </xf>
    <xf numFmtId="0" fontId="4" fillId="0" borderId="82" xfId="0" applyFont="1" applyBorder="1" applyAlignment="1">
      <alignment horizontal="right" vertical="center"/>
    </xf>
    <xf numFmtId="0" fontId="0" fillId="0" borderId="10" xfId="0" applyBorder="1" applyAlignment="1">
      <alignment horizontal="right" vertical="center"/>
    </xf>
    <xf numFmtId="0" fontId="0" fillId="0" borderId="1" xfId="0" applyBorder="1" applyAlignment="1">
      <alignment horizontal="right" vertical="center"/>
    </xf>
    <xf numFmtId="0" fontId="2" fillId="0" borderId="82" xfId="0" applyFont="1" applyBorder="1" applyAlignment="1">
      <alignment horizontal="right" vertical="center"/>
    </xf>
    <xf numFmtId="0" fontId="4" fillId="0" borderId="82" xfId="0" applyFont="1" applyBorder="1">
      <alignment vertical="center"/>
    </xf>
    <xf numFmtId="0" fontId="2" fillId="0" borderId="82" xfId="0" applyFont="1" applyBorder="1" applyAlignment="1">
      <alignment horizontal="center" vertical="center"/>
    </xf>
    <xf numFmtId="0" fontId="4" fillId="0" borderId="82" xfId="0" applyFont="1" applyBorder="1" applyAlignment="1">
      <alignment horizontal="center" vertical="center"/>
    </xf>
    <xf numFmtId="38" fontId="2" fillId="0" borderId="81" xfId="1" applyFont="1" applyBorder="1" applyAlignment="1">
      <alignment horizontal="center" vertical="center"/>
    </xf>
    <xf numFmtId="38" fontId="2" fillId="0" borderId="82" xfId="1" applyFont="1" applyBorder="1" applyAlignment="1">
      <alignment horizontal="center" vertical="center"/>
    </xf>
    <xf numFmtId="0" fontId="2" fillId="0" borderId="83" xfId="0" applyFont="1" applyBorder="1" applyAlignment="1">
      <alignment horizontal="center" vertical="center"/>
    </xf>
    <xf numFmtId="0" fontId="4" fillId="0" borderId="1" xfId="0" applyFont="1" applyBorder="1" applyAlignment="1">
      <alignment horizontal="right" vertical="center"/>
    </xf>
    <xf numFmtId="0" fontId="0" fillId="0" borderId="30" xfId="0" applyBorder="1" applyAlignment="1">
      <alignment vertical="center" wrapText="1"/>
    </xf>
    <xf numFmtId="0" fontId="0" fillId="0" borderId="66" xfId="0" applyBorder="1" applyAlignment="1">
      <alignment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4" fillId="0" borderId="30" xfId="0" applyFont="1" applyBorder="1" applyAlignment="1">
      <alignment horizontal="right" vertical="center"/>
    </xf>
    <xf numFmtId="0" fontId="4" fillId="0" borderId="10" xfId="0" applyFont="1" applyBorder="1" applyAlignment="1">
      <alignment horizontal="right" vertical="center"/>
    </xf>
    <xf numFmtId="0" fontId="2" fillId="0" borderId="82" xfId="0" applyFont="1" applyBorder="1" applyAlignment="1">
      <alignment horizontal="left" vertical="center"/>
    </xf>
    <xf numFmtId="0" fontId="4" fillId="0" borderId="82" xfId="0" applyFont="1" applyBorder="1" applyAlignment="1">
      <alignment horizontal="left" vertical="center"/>
    </xf>
    <xf numFmtId="0" fontId="0" fillId="0" borderId="2" xfId="0" applyBorder="1" applyAlignment="1">
      <alignment horizontal="center" vertical="center"/>
    </xf>
    <xf numFmtId="183" fontId="2" fillId="0" borderId="8" xfId="0" applyNumberFormat="1" applyFont="1" applyBorder="1">
      <alignment vertical="center"/>
    </xf>
    <xf numFmtId="183" fontId="0" fillId="0" borderId="7" xfId="0" applyNumberFormat="1" applyBorder="1">
      <alignment vertical="center"/>
    </xf>
    <xf numFmtId="183" fontId="0" fillId="0" borderId="9" xfId="0" applyNumberFormat="1" applyBorder="1">
      <alignment vertical="center"/>
    </xf>
    <xf numFmtId="0" fontId="2" fillId="0" borderId="12" xfId="0" applyFont="1" applyBorder="1">
      <alignment vertical="center"/>
    </xf>
    <xf numFmtId="183" fontId="2" fillId="0" borderId="12" xfId="0" applyNumberFormat="1" applyFont="1" applyBorder="1">
      <alignment vertical="center"/>
    </xf>
    <xf numFmtId="183" fontId="0" fillId="0" borderId="6" xfId="0" applyNumberFormat="1" applyBorder="1">
      <alignment vertical="center"/>
    </xf>
    <xf numFmtId="183" fontId="0" fillId="0" borderId="18" xfId="0" applyNumberFormat="1" applyBorder="1">
      <alignment vertical="center"/>
    </xf>
    <xf numFmtId="0" fontId="2" fillId="0" borderId="99" xfId="0" applyFont="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2" fillId="0" borderId="102" xfId="0" applyFont="1" applyBorder="1">
      <alignment vertical="center"/>
    </xf>
    <xf numFmtId="0" fontId="0" fillId="0" borderId="103" xfId="0" applyBorder="1">
      <alignment vertical="center"/>
    </xf>
    <xf numFmtId="0" fontId="0" fillId="0" borderId="104" xfId="0" applyBorder="1">
      <alignment vertical="center"/>
    </xf>
    <xf numFmtId="184" fontId="2" fillId="0" borderId="99" xfId="0" applyNumberFormat="1" applyFont="1" applyBorder="1">
      <alignment vertical="center"/>
    </xf>
    <xf numFmtId="184" fontId="0" fillId="0" borderId="100" xfId="0" applyNumberFormat="1" applyBorder="1">
      <alignment vertical="center"/>
    </xf>
    <xf numFmtId="184" fontId="0" fillId="0" borderId="101" xfId="0" applyNumberFormat="1" applyBorder="1">
      <alignment vertical="center"/>
    </xf>
    <xf numFmtId="183" fontId="2" fillId="0" borderId="99" xfId="0" applyNumberFormat="1" applyFont="1" applyBorder="1">
      <alignment vertical="center"/>
    </xf>
    <xf numFmtId="183" fontId="0" fillId="0" borderId="100" xfId="0" applyNumberFormat="1" applyBorder="1">
      <alignment vertical="center"/>
    </xf>
    <xf numFmtId="183" fontId="0" fillId="0" borderId="101" xfId="0" applyNumberFormat="1" applyBorder="1">
      <alignment vertical="center"/>
    </xf>
    <xf numFmtId="183" fontId="4" fillId="0" borderId="8" xfId="0" applyNumberFormat="1" applyFont="1" applyBorder="1" applyAlignment="1">
      <alignment horizontal="right" vertical="center"/>
    </xf>
    <xf numFmtId="183" fontId="0" fillId="0" borderId="7" xfId="0" applyNumberFormat="1" applyBorder="1" applyAlignment="1">
      <alignment horizontal="right" vertical="center"/>
    </xf>
    <xf numFmtId="183" fontId="0" fillId="0" borderId="9" xfId="0" applyNumberFormat="1" applyBorder="1" applyAlignment="1">
      <alignment horizontal="right" vertical="center"/>
    </xf>
    <xf numFmtId="0" fontId="2" fillId="0" borderId="0" xfId="0" applyFont="1" applyAlignment="1">
      <alignment horizontal="left" vertical="distributed" wrapText="1"/>
    </xf>
    <xf numFmtId="0" fontId="0" fillId="0" borderId="0" xfId="0" applyAlignment="1">
      <alignment horizontal="left" vertical="distributed" wrapText="1"/>
    </xf>
    <xf numFmtId="0" fontId="2" fillId="0" borderId="0" xfId="0" applyFont="1" applyAlignment="1">
      <alignment horizontal="left" vertical="top"/>
    </xf>
  </cellXfs>
  <cellStyles count="4">
    <cellStyle name="桁区切り" xfId="1" builtinId="6"/>
    <cellStyle name="桁区切り 2" xfId="3" xr:uid="{886BB1A9-D7DA-48EA-96E9-3BEB39C90D13}"/>
    <cellStyle name="標準" xfId="0" builtinId="0"/>
    <cellStyle name="標準 2" xfId="2" xr:uid="{E8A6FD8D-970F-49C5-B590-A5ED263412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9525</xdr:colOff>
      <xdr:row>10</xdr:row>
      <xdr:rowOff>66675</xdr:rowOff>
    </xdr:from>
    <xdr:to>
      <xdr:col>20</xdr:col>
      <xdr:colOff>38100</xdr:colOff>
      <xdr:row>11</xdr:row>
      <xdr:rowOff>123825</xdr:rowOff>
    </xdr:to>
    <xdr:sp macro="" textlink="">
      <xdr:nvSpPr>
        <xdr:cNvPr id="2" name="右矢印 1">
          <a:extLst>
            <a:ext uri="{FF2B5EF4-FFF2-40B4-BE49-F238E27FC236}">
              <a16:creationId xmlns:a16="http://schemas.microsoft.com/office/drawing/2014/main" id="{112A964B-AFC5-430A-B9F2-65B77D7D3567}"/>
            </a:ext>
          </a:extLst>
        </xdr:cNvPr>
        <xdr:cNvSpPr/>
      </xdr:nvSpPr>
      <xdr:spPr>
        <a:xfrm>
          <a:off x="3162300" y="2276475"/>
          <a:ext cx="390525" cy="304800"/>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63502</xdr:colOff>
      <xdr:row>5</xdr:row>
      <xdr:rowOff>253996</xdr:rowOff>
    </xdr:from>
    <xdr:to>
      <xdr:col>5</xdr:col>
      <xdr:colOff>42335</xdr:colOff>
      <xdr:row>6</xdr:row>
      <xdr:rowOff>169330</xdr:rowOff>
    </xdr:to>
    <xdr:sp macro="" textlink="">
      <xdr:nvSpPr>
        <xdr:cNvPr id="2" name="テキスト ボックス 1">
          <a:extLst>
            <a:ext uri="{FF2B5EF4-FFF2-40B4-BE49-F238E27FC236}">
              <a16:creationId xmlns:a16="http://schemas.microsoft.com/office/drawing/2014/main" id="{E7875A98-095A-43EF-92FF-7AB9255EFCD5}"/>
            </a:ext>
          </a:extLst>
        </xdr:cNvPr>
        <xdr:cNvSpPr txBox="1"/>
      </xdr:nvSpPr>
      <xdr:spPr>
        <a:xfrm>
          <a:off x="63502" y="1663696"/>
          <a:ext cx="978958" cy="267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ふ  り  が  な</a:t>
          </a:r>
        </a:p>
      </xdr:txBody>
    </xdr:sp>
    <xdr:clientData/>
  </xdr:twoCellAnchor>
  <xdr:twoCellAnchor>
    <xdr:from>
      <xdr:col>1</xdr:col>
      <xdr:colOff>112057</xdr:colOff>
      <xdr:row>12</xdr:row>
      <xdr:rowOff>67229</xdr:rowOff>
    </xdr:from>
    <xdr:to>
      <xdr:col>5</xdr:col>
      <xdr:colOff>112057</xdr:colOff>
      <xdr:row>13</xdr:row>
      <xdr:rowOff>336170</xdr:rowOff>
    </xdr:to>
    <xdr:sp macro="" textlink="">
      <xdr:nvSpPr>
        <xdr:cNvPr id="3" name="楕円 2">
          <a:extLst>
            <a:ext uri="{FF2B5EF4-FFF2-40B4-BE49-F238E27FC236}">
              <a16:creationId xmlns:a16="http://schemas.microsoft.com/office/drawing/2014/main" id="{8B4507C3-9B08-4328-A50D-4BE99BA1EB6A}"/>
            </a:ext>
          </a:extLst>
        </xdr:cNvPr>
        <xdr:cNvSpPr/>
      </xdr:nvSpPr>
      <xdr:spPr>
        <a:xfrm>
          <a:off x="273982" y="3505754"/>
          <a:ext cx="838200" cy="649941"/>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126998</xdr:colOff>
      <xdr:row>7</xdr:row>
      <xdr:rowOff>1047</xdr:rowOff>
    </xdr:from>
    <xdr:to>
      <xdr:col>15</xdr:col>
      <xdr:colOff>52914</xdr:colOff>
      <xdr:row>7</xdr:row>
      <xdr:rowOff>191547</xdr:rowOff>
    </xdr:to>
    <xdr:sp macro="" textlink="">
      <xdr:nvSpPr>
        <xdr:cNvPr id="2" name="テキスト ボックス 1">
          <a:extLst>
            <a:ext uri="{FF2B5EF4-FFF2-40B4-BE49-F238E27FC236}">
              <a16:creationId xmlns:a16="http://schemas.microsoft.com/office/drawing/2014/main" id="{1A99D3A7-B489-4889-AF15-BB7E97A09BB5}"/>
            </a:ext>
          </a:extLst>
        </xdr:cNvPr>
        <xdr:cNvSpPr txBox="1"/>
      </xdr:nvSpPr>
      <xdr:spPr>
        <a:xfrm>
          <a:off x="2539998" y="2011880"/>
          <a:ext cx="52916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latin typeface="ＭＳ 明朝" panose="02020609040205080304" pitchFamily="17" charset="-128"/>
              <a:ea typeface="ＭＳ 明朝" panose="02020609040205080304" pitchFamily="17" charset="-128"/>
            </a:rPr>
            <a:t>ふりがな</a:t>
          </a:r>
        </a:p>
      </xdr:txBody>
    </xdr:sp>
    <xdr:clientData/>
  </xdr:twoCellAnchor>
  <xdr:twoCellAnchor>
    <xdr:from>
      <xdr:col>12</xdr:col>
      <xdr:colOff>126922</xdr:colOff>
      <xdr:row>9</xdr:row>
      <xdr:rowOff>0</xdr:rowOff>
    </xdr:from>
    <xdr:to>
      <xdr:col>15</xdr:col>
      <xdr:colOff>52838</xdr:colOff>
      <xdr:row>9</xdr:row>
      <xdr:rowOff>190500</xdr:rowOff>
    </xdr:to>
    <xdr:sp macro="" textlink="">
      <xdr:nvSpPr>
        <xdr:cNvPr id="3" name="テキスト ボックス 2">
          <a:extLst>
            <a:ext uri="{FF2B5EF4-FFF2-40B4-BE49-F238E27FC236}">
              <a16:creationId xmlns:a16="http://schemas.microsoft.com/office/drawing/2014/main" id="{82C60611-4C25-4B7D-83CA-B97D01214ABD}"/>
            </a:ext>
          </a:extLst>
        </xdr:cNvPr>
        <xdr:cNvSpPr txBox="1"/>
      </xdr:nvSpPr>
      <xdr:spPr>
        <a:xfrm>
          <a:off x="2539922" y="2825750"/>
          <a:ext cx="52916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latin typeface="ＭＳ 明朝" panose="02020609040205080304" pitchFamily="17" charset="-128"/>
              <a:ea typeface="ＭＳ 明朝" panose="02020609040205080304" pitchFamily="17" charset="-128"/>
            </a:rPr>
            <a:t>ふりがな</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31751</xdr:colOff>
      <xdr:row>7</xdr:row>
      <xdr:rowOff>1047</xdr:rowOff>
    </xdr:from>
    <xdr:to>
      <xdr:col>15</xdr:col>
      <xdr:colOff>137592</xdr:colOff>
      <xdr:row>7</xdr:row>
      <xdr:rowOff>191547</xdr:rowOff>
    </xdr:to>
    <xdr:sp macro="" textlink="">
      <xdr:nvSpPr>
        <xdr:cNvPr id="2" name="テキスト ボックス 1">
          <a:extLst>
            <a:ext uri="{FF2B5EF4-FFF2-40B4-BE49-F238E27FC236}">
              <a16:creationId xmlns:a16="http://schemas.microsoft.com/office/drawing/2014/main" id="{5D7FA920-92B2-4B86-9845-51282F343414}"/>
            </a:ext>
          </a:extLst>
        </xdr:cNvPr>
        <xdr:cNvSpPr txBox="1"/>
      </xdr:nvSpPr>
      <xdr:spPr>
        <a:xfrm>
          <a:off x="2444751" y="2011880"/>
          <a:ext cx="709091"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latin typeface="ＭＳ 明朝" panose="02020609040205080304" pitchFamily="17" charset="-128"/>
              <a:ea typeface="ＭＳ 明朝" panose="02020609040205080304" pitchFamily="17" charset="-128"/>
            </a:rPr>
            <a:t>ふりがな</a:t>
          </a:r>
        </a:p>
      </xdr:txBody>
    </xdr:sp>
    <xdr:clientData/>
  </xdr:twoCellAnchor>
  <xdr:twoCellAnchor>
    <xdr:from>
      <xdr:col>12</xdr:col>
      <xdr:colOff>42258</xdr:colOff>
      <xdr:row>9</xdr:row>
      <xdr:rowOff>0</xdr:rowOff>
    </xdr:from>
    <xdr:to>
      <xdr:col>15</xdr:col>
      <xdr:colOff>148175</xdr:colOff>
      <xdr:row>9</xdr:row>
      <xdr:rowOff>190500</xdr:rowOff>
    </xdr:to>
    <xdr:sp macro="" textlink="">
      <xdr:nvSpPr>
        <xdr:cNvPr id="3" name="テキスト ボックス 2">
          <a:extLst>
            <a:ext uri="{FF2B5EF4-FFF2-40B4-BE49-F238E27FC236}">
              <a16:creationId xmlns:a16="http://schemas.microsoft.com/office/drawing/2014/main" id="{0171A054-B592-4C8B-8690-C5D329C88DE1}"/>
            </a:ext>
          </a:extLst>
        </xdr:cNvPr>
        <xdr:cNvSpPr txBox="1"/>
      </xdr:nvSpPr>
      <xdr:spPr>
        <a:xfrm>
          <a:off x="2455258" y="2825750"/>
          <a:ext cx="709167"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latin typeface="ＭＳ 明朝" panose="02020609040205080304" pitchFamily="17" charset="-128"/>
              <a:ea typeface="ＭＳ 明朝" panose="02020609040205080304" pitchFamily="17" charset="-128"/>
            </a:rPr>
            <a:t>ふりがな</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6</xdr:colOff>
      <xdr:row>5</xdr:row>
      <xdr:rowOff>211660</xdr:rowOff>
    </xdr:from>
    <xdr:to>
      <xdr:col>16</xdr:col>
      <xdr:colOff>148169</xdr:colOff>
      <xdr:row>6</xdr:row>
      <xdr:rowOff>149219</xdr:rowOff>
    </xdr:to>
    <xdr:sp macro="" textlink="">
      <xdr:nvSpPr>
        <xdr:cNvPr id="2" name="テキスト ボックス 1">
          <a:extLst>
            <a:ext uri="{FF2B5EF4-FFF2-40B4-BE49-F238E27FC236}">
              <a16:creationId xmlns:a16="http://schemas.microsoft.com/office/drawing/2014/main" id="{75FD7C4C-62E8-48E4-B3DB-BC0C86BA0118}"/>
            </a:ext>
          </a:extLst>
        </xdr:cNvPr>
        <xdr:cNvSpPr txBox="1"/>
      </xdr:nvSpPr>
      <xdr:spPr>
        <a:xfrm>
          <a:off x="2815173" y="1788577"/>
          <a:ext cx="550329"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latin typeface="ＭＳ 明朝" panose="02020609040205080304" pitchFamily="17" charset="-128"/>
              <a:ea typeface="ＭＳ 明朝" panose="02020609040205080304" pitchFamily="17" charset="-128"/>
            </a:rPr>
            <a:t>ふりがな</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84623</xdr:colOff>
      <xdr:row>5</xdr:row>
      <xdr:rowOff>296333</xdr:rowOff>
    </xdr:from>
    <xdr:to>
      <xdr:col>12</xdr:col>
      <xdr:colOff>10540</xdr:colOff>
      <xdr:row>6</xdr:row>
      <xdr:rowOff>158747</xdr:rowOff>
    </xdr:to>
    <xdr:sp macro="" textlink="">
      <xdr:nvSpPr>
        <xdr:cNvPr id="2" name="テキスト ボックス 1">
          <a:extLst>
            <a:ext uri="{FF2B5EF4-FFF2-40B4-BE49-F238E27FC236}">
              <a16:creationId xmlns:a16="http://schemas.microsoft.com/office/drawing/2014/main" id="{C5FF7C50-3D9B-42DC-B1BE-B1114D429A35}"/>
            </a:ext>
          </a:extLst>
        </xdr:cNvPr>
        <xdr:cNvSpPr txBox="1"/>
      </xdr:nvSpPr>
      <xdr:spPr>
        <a:xfrm>
          <a:off x="1492206" y="1714500"/>
          <a:ext cx="931334" cy="169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ふ り が 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9.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23.bin"/><Relationship Id="rId4" Type="http://schemas.openxmlformats.org/officeDocument/2006/relationships/comments" Target="../comments7.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27.bin"/><Relationship Id="rId4" Type="http://schemas.openxmlformats.org/officeDocument/2006/relationships/comments" Target="../comments9.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9705E-46C5-4CD2-B0F7-595DF825C1EE}">
  <sheetPr>
    <tabColor rgb="FF00B050"/>
    <pageSetUpPr fitToPage="1"/>
  </sheetPr>
  <dimension ref="A1:H35"/>
  <sheetViews>
    <sheetView tabSelected="1" view="pageBreakPreview" topLeftCell="A7" zoomScale="70" zoomScaleNormal="90" zoomScaleSheetLayoutView="70" workbookViewId="0">
      <selection activeCell="D9" sqref="D9"/>
    </sheetView>
  </sheetViews>
  <sheetFormatPr defaultRowHeight="24"/>
  <cols>
    <col min="1" max="1" width="7.625" style="7" customWidth="1"/>
    <col min="2" max="2" width="24.875" style="7" customWidth="1"/>
    <col min="3" max="3" width="23" style="7" customWidth="1"/>
    <col min="4" max="4" width="41.875" style="7" customWidth="1"/>
    <col min="5" max="5" width="69.875" style="7" customWidth="1"/>
    <col min="6" max="6" width="27.5" style="7" customWidth="1"/>
    <col min="7" max="8" width="15.625" style="7" customWidth="1"/>
    <col min="9" max="16384" width="9" style="7"/>
  </cols>
  <sheetData>
    <row r="1" spans="1:8" ht="9" customHeight="1">
      <c r="A1" s="8"/>
      <c r="B1" s="8"/>
      <c r="C1" s="8"/>
      <c r="D1" s="8"/>
      <c r="E1" s="8"/>
      <c r="F1" s="8"/>
      <c r="G1" s="8"/>
      <c r="H1" s="8"/>
    </row>
    <row r="2" spans="1:8" ht="22.5" customHeight="1">
      <c r="A2" s="8"/>
      <c r="B2" s="176" t="s">
        <v>17</v>
      </c>
      <c r="C2" s="176"/>
      <c r="D2" s="176"/>
      <c r="E2" s="177"/>
      <c r="F2" s="8"/>
      <c r="G2" s="8"/>
      <c r="H2" s="8"/>
    </row>
    <row r="3" spans="1:8" ht="39" customHeight="1">
      <c r="A3" s="8"/>
      <c r="B3" s="8"/>
      <c r="C3" s="8"/>
      <c r="D3" s="9"/>
      <c r="E3" s="9"/>
      <c r="F3" s="8"/>
      <c r="G3" s="8"/>
      <c r="H3" s="8"/>
    </row>
    <row r="4" spans="1:8" ht="50.25" customHeight="1">
      <c r="A4" s="10" t="s">
        <v>18</v>
      </c>
      <c r="B4" s="11" t="s">
        <v>19</v>
      </c>
      <c r="C4" s="12" t="s">
        <v>20</v>
      </c>
      <c r="D4" s="11" t="s">
        <v>21</v>
      </c>
      <c r="E4" s="12" t="s">
        <v>15</v>
      </c>
      <c r="F4" s="11" t="s">
        <v>22</v>
      </c>
      <c r="G4" s="13" t="s">
        <v>23</v>
      </c>
      <c r="H4" s="13" t="s">
        <v>24</v>
      </c>
    </row>
    <row r="5" spans="1:8" ht="60" customHeight="1">
      <c r="A5" s="178" t="s">
        <v>25</v>
      </c>
      <c r="B5" s="181" t="s">
        <v>26</v>
      </c>
      <c r="C5" s="183" t="s">
        <v>27</v>
      </c>
      <c r="D5" s="14" t="s">
        <v>28</v>
      </c>
      <c r="E5" s="15" t="s">
        <v>29</v>
      </c>
      <c r="F5" s="12" t="s">
        <v>30</v>
      </c>
      <c r="G5" s="174" t="s">
        <v>31</v>
      </c>
      <c r="H5" s="174" t="s">
        <v>11</v>
      </c>
    </row>
    <row r="6" spans="1:8" ht="60" customHeight="1">
      <c r="A6" s="179"/>
      <c r="B6" s="182"/>
      <c r="C6" s="184"/>
      <c r="D6" s="14" t="s">
        <v>32</v>
      </c>
      <c r="E6" s="15"/>
      <c r="F6" s="12" t="s">
        <v>33</v>
      </c>
      <c r="G6" s="175"/>
      <c r="H6" s="175"/>
    </row>
    <row r="7" spans="1:8" ht="105" customHeight="1">
      <c r="A7" s="179"/>
      <c r="B7" s="15" t="s">
        <v>34</v>
      </c>
      <c r="C7" s="12" t="s">
        <v>35</v>
      </c>
      <c r="D7" s="14" t="s">
        <v>36</v>
      </c>
      <c r="E7" s="15" t="s">
        <v>37</v>
      </c>
      <c r="F7" s="16" t="s">
        <v>38</v>
      </c>
      <c r="G7" s="17"/>
      <c r="H7" s="11" t="s">
        <v>31</v>
      </c>
    </row>
    <row r="8" spans="1:8" ht="69.95" customHeight="1">
      <c r="A8" s="179"/>
      <c r="B8" s="15" t="s">
        <v>39</v>
      </c>
      <c r="C8" s="12" t="s">
        <v>40</v>
      </c>
      <c r="D8" s="14" t="s">
        <v>36</v>
      </c>
      <c r="E8" s="14" t="s">
        <v>41</v>
      </c>
      <c r="F8" s="16" t="s">
        <v>38</v>
      </c>
      <c r="G8" s="17"/>
      <c r="H8" s="11" t="s">
        <v>31</v>
      </c>
    </row>
    <row r="9" spans="1:8" ht="69.95" customHeight="1">
      <c r="A9" s="180"/>
      <c r="B9" s="15" t="s">
        <v>42</v>
      </c>
      <c r="C9" s="12" t="s">
        <v>483</v>
      </c>
      <c r="D9" s="14" t="s">
        <v>36</v>
      </c>
      <c r="E9" s="14" t="s">
        <v>43</v>
      </c>
      <c r="F9" s="16" t="s">
        <v>38</v>
      </c>
      <c r="G9" s="17"/>
      <c r="H9" s="11" t="s">
        <v>31</v>
      </c>
    </row>
    <row r="10" spans="1:8" ht="69.95" customHeight="1">
      <c r="A10" s="185" t="s">
        <v>44</v>
      </c>
      <c r="B10" s="15" t="s">
        <v>45</v>
      </c>
      <c r="C10" s="12" t="s">
        <v>46</v>
      </c>
      <c r="D10" s="14" t="s">
        <v>36</v>
      </c>
      <c r="E10" s="14" t="s">
        <v>47</v>
      </c>
      <c r="F10" s="16" t="s">
        <v>38</v>
      </c>
      <c r="G10" s="11"/>
      <c r="H10" s="11" t="s">
        <v>31</v>
      </c>
    </row>
    <row r="11" spans="1:8" ht="60" customHeight="1">
      <c r="A11" s="186"/>
      <c r="B11" s="181" t="s">
        <v>48</v>
      </c>
      <c r="C11" s="183" t="s">
        <v>27</v>
      </c>
      <c r="D11" s="14" t="s">
        <v>28</v>
      </c>
      <c r="E11" s="15" t="s">
        <v>29</v>
      </c>
      <c r="F11" s="12" t="s">
        <v>49</v>
      </c>
      <c r="G11" s="174" t="s">
        <v>31</v>
      </c>
      <c r="H11" s="174" t="s">
        <v>11</v>
      </c>
    </row>
    <row r="12" spans="1:8" ht="75" customHeight="1">
      <c r="A12" s="187"/>
      <c r="B12" s="182"/>
      <c r="C12" s="184"/>
      <c r="D12" s="14" t="s">
        <v>32</v>
      </c>
      <c r="E12" s="14" t="s">
        <v>50</v>
      </c>
      <c r="F12" s="12" t="s">
        <v>51</v>
      </c>
      <c r="G12" s="175"/>
      <c r="H12" s="175"/>
    </row>
    <row r="13" spans="1:8" ht="60" customHeight="1">
      <c r="A13" s="185" t="s">
        <v>52</v>
      </c>
      <c r="B13" s="192" t="s">
        <v>53</v>
      </c>
      <c r="C13" s="190" t="s">
        <v>54</v>
      </c>
      <c r="D13" s="14" t="s">
        <v>28</v>
      </c>
      <c r="E13" s="15"/>
      <c r="F13" s="12" t="s">
        <v>55</v>
      </c>
      <c r="G13" s="191" t="s">
        <v>31</v>
      </c>
      <c r="H13" s="191"/>
    </row>
    <row r="14" spans="1:8" ht="60" customHeight="1">
      <c r="A14" s="186"/>
      <c r="B14" s="193"/>
      <c r="C14" s="190"/>
      <c r="D14" s="14" t="s">
        <v>32</v>
      </c>
      <c r="E14" s="15"/>
      <c r="F14" s="12" t="s">
        <v>56</v>
      </c>
      <c r="G14" s="191"/>
      <c r="H14" s="191"/>
    </row>
    <row r="15" spans="1:8" ht="60" customHeight="1">
      <c r="A15" s="186"/>
      <c r="B15" s="18" t="s">
        <v>57</v>
      </c>
      <c r="C15" s="19" t="s">
        <v>58</v>
      </c>
      <c r="D15" s="14" t="s">
        <v>36</v>
      </c>
      <c r="E15" s="15" t="s">
        <v>59</v>
      </c>
      <c r="F15" s="12" t="s">
        <v>99</v>
      </c>
      <c r="G15" s="20"/>
      <c r="H15" s="20" t="s">
        <v>31</v>
      </c>
    </row>
    <row r="16" spans="1:8" ht="60" customHeight="1">
      <c r="A16" s="186"/>
      <c r="B16" s="188" t="s">
        <v>60</v>
      </c>
      <c r="C16" s="190" t="s">
        <v>61</v>
      </c>
      <c r="D16" s="14" t="s">
        <v>62</v>
      </c>
      <c r="E16" s="15"/>
      <c r="F16" s="12" t="s">
        <v>63</v>
      </c>
      <c r="G16" s="191" t="s">
        <v>31</v>
      </c>
      <c r="H16" s="191"/>
    </row>
    <row r="17" spans="1:8" ht="60" customHeight="1">
      <c r="A17" s="186"/>
      <c r="B17" s="189"/>
      <c r="C17" s="190"/>
      <c r="D17" s="14" t="s">
        <v>64</v>
      </c>
      <c r="E17" s="15" t="s">
        <v>65</v>
      </c>
      <c r="F17" s="12" t="s">
        <v>66</v>
      </c>
      <c r="G17" s="191"/>
      <c r="H17" s="191"/>
    </row>
    <row r="18" spans="1:8" ht="60" customHeight="1">
      <c r="A18" s="186"/>
      <c r="B18" s="188" t="s">
        <v>67</v>
      </c>
      <c r="C18" s="190" t="s">
        <v>61</v>
      </c>
      <c r="D18" s="14" t="s">
        <v>62</v>
      </c>
      <c r="E18" s="15"/>
      <c r="F18" s="12" t="s">
        <v>63</v>
      </c>
      <c r="G18" s="191" t="s">
        <v>31</v>
      </c>
      <c r="H18" s="191"/>
    </row>
    <row r="19" spans="1:8" ht="60" customHeight="1">
      <c r="A19" s="186"/>
      <c r="B19" s="189"/>
      <c r="C19" s="190"/>
      <c r="D19" s="14" t="s">
        <v>64</v>
      </c>
      <c r="E19" s="15" t="s">
        <v>68</v>
      </c>
      <c r="F19" s="12" t="s">
        <v>66</v>
      </c>
      <c r="G19" s="191"/>
      <c r="H19" s="191"/>
    </row>
    <row r="20" spans="1:8" ht="60" customHeight="1">
      <c r="A20" s="186"/>
      <c r="B20" s="188" t="s">
        <v>69</v>
      </c>
      <c r="C20" s="190" t="s">
        <v>61</v>
      </c>
      <c r="D20" s="14" t="s">
        <v>62</v>
      </c>
      <c r="E20" s="15"/>
      <c r="F20" s="12" t="s">
        <v>100</v>
      </c>
      <c r="G20" s="191" t="s">
        <v>31</v>
      </c>
      <c r="H20" s="191"/>
    </row>
    <row r="21" spans="1:8" ht="60" customHeight="1">
      <c r="A21" s="187"/>
      <c r="B21" s="189"/>
      <c r="C21" s="190"/>
      <c r="D21" s="14" t="s">
        <v>64</v>
      </c>
      <c r="E21" s="15" t="s">
        <v>70</v>
      </c>
      <c r="F21" s="12" t="s">
        <v>66</v>
      </c>
      <c r="G21" s="191"/>
      <c r="H21" s="191"/>
    </row>
    <row r="22" spans="1:8" ht="60" customHeight="1">
      <c r="A22" s="185" t="s">
        <v>71</v>
      </c>
      <c r="B22" s="188" t="s">
        <v>72</v>
      </c>
      <c r="C22" s="190" t="s">
        <v>73</v>
      </c>
      <c r="D22" s="14" t="s">
        <v>62</v>
      </c>
      <c r="E22" s="15"/>
      <c r="F22" s="12" t="s">
        <v>74</v>
      </c>
      <c r="G22" s="191" t="s">
        <v>31</v>
      </c>
      <c r="H22" s="191"/>
    </row>
    <row r="23" spans="1:8" ht="60" customHeight="1">
      <c r="A23" s="186"/>
      <c r="B23" s="189"/>
      <c r="C23" s="190"/>
      <c r="D23" s="14" t="s">
        <v>64</v>
      </c>
      <c r="E23" s="15" t="s">
        <v>75</v>
      </c>
      <c r="F23" s="16" t="s">
        <v>76</v>
      </c>
      <c r="G23" s="191"/>
      <c r="H23" s="191"/>
    </row>
    <row r="24" spans="1:8" ht="60" customHeight="1">
      <c r="A24" s="186"/>
      <c r="B24" s="188" t="s">
        <v>77</v>
      </c>
      <c r="C24" s="190" t="s">
        <v>78</v>
      </c>
      <c r="D24" s="14" t="s">
        <v>79</v>
      </c>
      <c r="E24" s="15"/>
      <c r="F24" s="12" t="s">
        <v>74</v>
      </c>
      <c r="G24" s="191" t="s">
        <v>31</v>
      </c>
      <c r="H24" s="191"/>
    </row>
    <row r="25" spans="1:8" ht="60" customHeight="1">
      <c r="A25" s="186"/>
      <c r="B25" s="189"/>
      <c r="C25" s="190"/>
      <c r="D25" s="14" t="s">
        <v>80</v>
      </c>
      <c r="E25" s="15"/>
      <c r="F25" s="16" t="s">
        <v>76</v>
      </c>
      <c r="G25" s="191"/>
      <c r="H25" s="191"/>
    </row>
    <row r="26" spans="1:8" ht="60" customHeight="1">
      <c r="A26" s="186"/>
      <c r="B26" s="188" t="s">
        <v>81</v>
      </c>
      <c r="C26" s="190" t="s">
        <v>61</v>
      </c>
      <c r="D26" s="14" t="s">
        <v>62</v>
      </c>
      <c r="E26" s="15" t="s">
        <v>82</v>
      </c>
      <c r="F26" s="12" t="s">
        <v>83</v>
      </c>
      <c r="G26" s="191" t="s">
        <v>31</v>
      </c>
      <c r="H26" s="191"/>
    </row>
    <row r="27" spans="1:8" ht="80.099999999999994" customHeight="1">
      <c r="A27" s="186"/>
      <c r="B27" s="189"/>
      <c r="C27" s="190"/>
      <c r="D27" s="14" t="s">
        <v>84</v>
      </c>
      <c r="E27" s="15" t="s">
        <v>85</v>
      </c>
      <c r="F27" s="12" t="s">
        <v>86</v>
      </c>
      <c r="G27" s="191"/>
      <c r="H27" s="191"/>
    </row>
    <row r="28" spans="1:8" ht="60" customHeight="1">
      <c r="A28" s="186"/>
      <c r="B28" s="188" t="s">
        <v>87</v>
      </c>
      <c r="C28" s="190" t="s">
        <v>54</v>
      </c>
      <c r="D28" s="14" t="s">
        <v>62</v>
      </c>
      <c r="E28" s="15" t="s">
        <v>82</v>
      </c>
      <c r="F28" s="12" t="s">
        <v>83</v>
      </c>
      <c r="G28" s="191" t="s">
        <v>31</v>
      </c>
      <c r="H28" s="191"/>
    </row>
    <row r="29" spans="1:8" ht="80.099999999999994" customHeight="1">
      <c r="A29" s="187"/>
      <c r="B29" s="189"/>
      <c r="C29" s="190"/>
      <c r="D29" s="14" t="s">
        <v>84</v>
      </c>
      <c r="E29" s="15" t="s">
        <v>85</v>
      </c>
      <c r="F29" s="12" t="s">
        <v>86</v>
      </c>
      <c r="G29" s="191"/>
      <c r="H29" s="191"/>
    </row>
    <row r="30" spans="1:8" ht="90" customHeight="1">
      <c r="A30" s="185" t="s">
        <v>88</v>
      </c>
      <c r="B30" s="15" t="s">
        <v>89</v>
      </c>
      <c r="C30" s="12" t="s">
        <v>46</v>
      </c>
      <c r="D30" s="14" t="s">
        <v>36</v>
      </c>
      <c r="E30" s="15" t="s">
        <v>90</v>
      </c>
      <c r="F30" s="16" t="s">
        <v>38</v>
      </c>
      <c r="G30" s="11"/>
      <c r="H30" s="11" t="s">
        <v>31</v>
      </c>
    </row>
    <row r="31" spans="1:8" ht="60" customHeight="1">
      <c r="A31" s="186"/>
      <c r="B31" s="188" t="s">
        <v>91</v>
      </c>
      <c r="C31" s="190" t="s">
        <v>92</v>
      </c>
      <c r="D31" s="14" t="s">
        <v>62</v>
      </c>
      <c r="E31" s="15"/>
      <c r="F31" s="12" t="s">
        <v>93</v>
      </c>
      <c r="G31" s="191" t="s">
        <v>31</v>
      </c>
      <c r="H31" s="191"/>
    </row>
    <row r="32" spans="1:8" ht="60" customHeight="1">
      <c r="A32" s="186"/>
      <c r="B32" s="189"/>
      <c r="C32" s="190"/>
      <c r="D32" s="14" t="s">
        <v>64</v>
      </c>
      <c r="E32" s="15" t="s">
        <v>75</v>
      </c>
      <c r="F32" s="12" t="s">
        <v>94</v>
      </c>
      <c r="G32" s="191"/>
      <c r="H32" s="191"/>
    </row>
    <row r="33" spans="1:8" ht="60" customHeight="1">
      <c r="A33" s="186"/>
      <c r="B33" s="188" t="s">
        <v>95</v>
      </c>
      <c r="C33" s="190" t="s">
        <v>92</v>
      </c>
      <c r="D33" s="195" t="s">
        <v>96</v>
      </c>
      <c r="E33" s="181" t="s">
        <v>97</v>
      </c>
      <c r="F33" s="183" t="s">
        <v>98</v>
      </c>
      <c r="G33" s="191"/>
      <c r="H33" s="191" t="s">
        <v>31</v>
      </c>
    </row>
    <row r="34" spans="1:8" ht="60" customHeight="1">
      <c r="A34" s="187"/>
      <c r="B34" s="189"/>
      <c r="C34" s="190"/>
      <c r="D34" s="196"/>
      <c r="E34" s="182"/>
      <c r="F34" s="184"/>
      <c r="G34" s="191"/>
      <c r="H34" s="191"/>
    </row>
    <row r="35" spans="1:8" ht="33.75" customHeight="1">
      <c r="A35" s="194" t="s">
        <v>29</v>
      </c>
      <c r="B35" s="194"/>
      <c r="C35" s="194"/>
      <c r="D35" s="194"/>
      <c r="E35" s="194"/>
      <c r="F35" s="194"/>
      <c r="G35" s="194"/>
      <c r="H35" s="194"/>
    </row>
  </sheetData>
  <mergeCells count="58">
    <mergeCell ref="A35:H35"/>
    <mergeCell ref="C33:C34"/>
    <mergeCell ref="D33:D34"/>
    <mergeCell ref="E33:E34"/>
    <mergeCell ref="F33:F34"/>
    <mergeCell ref="G33:G34"/>
    <mergeCell ref="H33:H34"/>
    <mergeCell ref="B28:B29"/>
    <mergeCell ref="C28:C29"/>
    <mergeCell ref="G28:G29"/>
    <mergeCell ref="H28:H29"/>
    <mergeCell ref="A30:A34"/>
    <mergeCell ref="B31:B32"/>
    <mergeCell ref="C31:C32"/>
    <mergeCell ref="G31:G32"/>
    <mergeCell ref="H31:H32"/>
    <mergeCell ref="B33:B34"/>
    <mergeCell ref="G24:G25"/>
    <mergeCell ref="H24:H25"/>
    <mergeCell ref="B26:B27"/>
    <mergeCell ref="C26:C27"/>
    <mergeCell ref="G26:G27"/>
    <mergeCell ref="H26:H27"/>
    <mergeCell ref="B20:B21"/>
    <mergeCell ref="C20:C21"/>
    <mergeCell ref="G20:G21"/>
    <mergeCell ref="H20:H21"/>
    <mergeCell ref="A22:A29"/>
    <mergeCell ref="B22:B23"/>
    <mergeCell ref="C22:C23"/>
    <mergeCell ref="G22:G23"/>
    <mergeCell ref="H22:H23"/>
    <mergeCell ref="B24:B25"/>
    <mergeCell ref="A13:A21"/>
    <mergeCell ref="B13:B14"/>
    <mergeCell ref="C13:C14"/>
    <mergeCell ref="G13:G14"/>
    <mergeCell ref="H13:H14"/>
    <mergeCell ref="C24:C25"/>
    <mergeCell ref="B16:B17"/>
    <mergeCell ref="C16:C17"/>
    <mergeCell ref="G16:G17"/>
    <mergeCell ref="H16:H17"/>
    <mergeCell ref="B18:B19"/>
    <mergeCell ref="C18:C19"/>
    <mergeCell ref="G18:G19"/>
    <mergeCell ref="H18:H19"/>
    <mergeCell ref="A10:A12"/>
    <mergeCell ref="B11:B12"/>
    <mergeCell ref="C11:C12"/>
    <mergeCell ref="G11:G12"/>
    <mergeCell ref="H11:H12"/>
    <mergeCell ref="H5:H6"/>
    <mergeCell ref="B2:E2"/>
    <mergeCell ref="A5:A9"/>
    <mergeCell ref="B5:B6"/>
    <mergeCell ref="C5:C6"/>
    <mergeCell ref="G5:G6"/>
  </mergeCells>
  <phoneticPr fontId="3"/>
  <printOptions horizontalCentered="1"/>
  <pageMargins left="0.70866141732283472" right="0.51181102362204722" top="0.74803149606299213" bottom="0.55118110236220474" header="0.31496062992125984" footer="0.31496062992125984"/>
  <pageSetup paperSize="9" scale="3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B68D0-4740-400C-8203-0C507AF46E3C}">
  <sheetPr>
    <tabColor rgb="FF92D050"/>
  </sheetPr>
  <dimension ref="A1:AD31"/>
  <sheetViews>
    <sheetView view="pageBreakPreview" topLeftCell="A13" zoomScaleNormal="100" zoomScaleSheetLayoutView="100" workbookViewId="0">
      <selection activeCell="U2" sqref="U2"/>
    </sheetView>
  </sheetViews>
  <sheetFormatPr defaultRowHeight="19.5" customHeight="1"/>
  <cols>
    <col min="1" max="30" width="2.625" style="1" customWidth="1"/>
    <col min="31" max="34" width="2.75" style="1" customWidth="1"/>
    <col min="35" max="16384" width="9" style="1"/>
  </cols>
  <sheetData>
    <row r="1" spans="1:29" ht="19.5" customHeight="1">
      <c r="U1" s="197" t="s">
        <v>1</v>
      </c>
      <c r="V1" s="197"/>
      <c r="W1" s="197"/>
      <c r="X1" s="197"/>
      <c r="Y1" s="197"/>
      <c r="Z1" s="197"/>
      <c r="AA1" s="197"/>
      <c r="AB1" s="197"/>
      <c r="AC1" s="197"/>
    </row>
    <row r="4" spans="1:29" ht="19.5" customHeight="1">
      <c r="B4" s="3" t="s">
        <v>2</v>
      </c>
    </row>
    <row r="5" spans="1:29" ht="19.5" customHeight="1">
      <c r="B5" s="3" t="s">
        <v>3</v>
      </c>
    </row>
    <row r="7" spans="1:29" ht="19.5" customHeight="1">
      <c r="O7" s="198" t="s">
        <v>4</v>
      </c>
      <c r="P7" s="198"/>
      <c r="Q7" s="198"/>
      <c r="R7" s="198"/>
    </row>
    <row r="8" spans="1:29" ht="19.5" customHeight="1">
      <c r="O8" s="199" t="s">
        <v>5</v>
      </c>
      <c r="P8" s="199"/>
      <c r="Q8" s="199"/>
      <c r="R8" s="199"/>
      <c r="S8" s="204"/>
      <c r="T8" s="204"/>
      <c r="U8" s="204"/>
      <c r="V8" s="204"/>
      <c r="W8" s="204"/>
      <c r="X8" s="204"/>
      <c r="Y8" s="204"/>
      <c r="Z8" s="204"/>
      <c r="AA8" s="204"/>
      <c r="AB8" s="204"/>
    </row>
    <row r="9" spans="1:29" ht="19.5" customHeight="1">
      <c r="O9" s="199" t="s">
        <v>6</v>
      </c>
      <c r="P9" s="199"/>
      <c r="Q9" s="199"/>
      <c r="R9" s="199"/>
      <c r="S9" s="204"/>
      <c r="T9" s="204"/>
      <c r="U9" s="204"/>
      <c r="V9" s="204"/>
      <c r="W9" s="204"/>
      <c r="X9" s="204"/>
      <c r="Y9" s="204"/>
      <c r="Z9" s="204"/>
      <c r="AA9" s="204"/>
      <c r="AB9" s="204"/>
    </row>
    <row r="10" spans="1:29" ht="19.5" customHeight="1">
      <c r="O10" s="199" t="s">
        <v>7</v>
      </c>
      <c r="P10" s="199"/>
      <c r="Q10" s="199"/>
      <c r="R10" s="199"/>
      <c r="S10" s="204"/>
      <c r="T10" s="204"/>
      <c r="U10" s="204"/>
      <c r="V10" s="204"/>
      <c r="W10" s="204"/>
      <c r="X10" s="204"/>
      <c r="Y10" s="204"/>
      <c r="Z10" s="204"/>
      <c r="AA10" s="204"/>
      <c r="AB10" s="204"/>
    </row>
    <row r="14" spans="1:29" ht="19.5" customHeight="1">
      <c r="A14" s="198" t="s">
        <v>211</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row>
    <row r="17" spans="1:30" ht="18" customHeight="1">
      <c r="A17" s="200" t="s">
        <v>195</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row>
    <row r="18" spans="1:30" ht="18" customHeight="1">
      <c r="A18" s="202"/>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20" spans="1:30" ht="19.5" customHeight="1">
      <c r="A20" s="198" t="s">
        <v>9</v>
      </c>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row>
    <row r="21" spans="1:30" ht="19.5" customHeight="1">
      <c r="M21" s="2"/>
    </row>
    <row r="23" spans="1:30" ht="19.5" customHeight="1">
      <c r="B23" s="3" t="s">
        <v>171</v>
      </c>
      <c r="H23" s="1" t="s">
        <v>172</v>
      </c>
    </row>
    <row r="27" spans="1:30" ht="19.5" customHeight="1">
      <c r="B27" s="1" t="s">
        <v>134</v>
      </c>
      <c r="I27" s="219" t="s">
        <v>135</v>
      </c>
      <c r="J27" s="205"/>
      <c r="K27" s="205"/>
      <c r="L27" s="205"/>
      <c r="M27" s="205"/>
      <c r="N27" s="204"/>
      <c r="O27" s="236"/>
      <c r="P27" s="236"/>
      <c r="Q27" s="236"/>
      <c r="R27" s="219" t="s">
        <v>136</v>
      </c>
      <c r="S27" s="205"/>
      <c r="T27" s="205"/>
      <c r="U27" s="205"/>
      <c r="V27" s="205"/>
      <c r="W27" s="205"/>
      <c r="X27" s="205"/>
      <c r="Y27" s="205"/>
      <c r="Z27" s="205"/>
      <c r="AA27" s="205"/>
      <c r="AB27" s="205"/>
      <c r="AC27"/>
    </row>
    <row r="28" spans="1:30" ht="19.5" customHeight="1">
      <c r="I28" s="219" t="s">
        <v>137</v>
      </c>
      <c r="J28" s="205"/>
      <c r="K28" s="205"/>
      <c r="L28" s="205"/>
      <c r="M28" s="205"/>
      <c r="N28" s="204"/>
      <c r="O28" s="236"/>
      <c r="P28" s="236"/>
      <c r="Q28" s="236"/>
      <c r="R28" s="219" t="s">
        <v>138</v>
      </c>
      <c r="S28" s="205"/>
      <c r="T28" s="205"/>
      <c r="U28" s="205"/>
      <c r="V28" s="205"/>
      <c r="W28"/>
      <c r="X28"/>
      <c r="Y28"/>
      <c r="Z28"/>
      <c r="AA28"/>
      <c r="AB28"/>
      <c r="AC28"/>
    </row>
    <row r="29" spans="1:30" ht="19.5" customHeight="1">
      <c r="I29" s="219" t="s">
        <v>139</v>
      </c>
      <c r="J29" s="205"/>
      <c r="K29" s="205"/>
      <c r="L29" s="205"/>
      <c r="M29" s="205"/>
      <c r="N29" s="204" t="s">
        <v>283</v>
      </c>
      <c r="O29" s="236"/>
      <c r="P29" s="236"/>
      <c r="Q29" s="236"/>
      <c r="R29" s="236"/>
      <c r="S29" s="3"/>
      <c r="T29"/>
    </row>
    <row r="30" spans="1:30" ht="19.5" customHeight="1">
      <c r="I30" s="219" t="s">
        <v>140</v>
      </c>
      <c r="J30" s="205"/>
      <c r="K30" s="205"/>
      <c r="L30" s="205"/>
      <c r="M30" s="205"/>
      <c r="N30" s="237"/>
      <c r="O30" s="238"/>
      <c r="P30" s="239"/>
      <c r="Q30" s="239"/>
      <c r="R30" s="239"/>
      <c r="S30" s="239"/>
      <c r="T30" s="239"/>
      <c r="U30" s="239"/>
      <c r="V30" s="239"/>
      <c r="W30" s="239"/>
      <c r="X30" s="239"/>
    </row>
    <row r="31" spans="1:30" ht="19.5" customHeight="1">
      <c r="I31" s="219" t="s">
        <v>141</v>
      </c>
      <c r="J31" s="205"/>
      <c r="K31" s="205"/>
      <c r="L31" s="205"/>
      <c r="M31" s="205"/>
      <c r="N31" s="198"/>
      <c r="O31" s="198"/>
      <c r="P31" s="198"/>
      <c r="Q31" s="198"/>
      <c r="R31" s="198"/>
      <c r="S31" s="198"/>
      <c r="T31" s="198"/>
      <c r="U31" s="205"/>
      <c r="V31" s="205"/>
      <c r="W31" s="205"/>
      <c r="X31" s="205"/>
      <c r="Y31" s="205"/>
      <c r="Z31" s="205"/>
      <c r="AA31" s="205"/>
      <c r="AB31" s="205"/>
    </row>
  </sheetData>
  <mergeCells count="23">
    <mergeCell ref="I31:M31"/>
    <mergeCell ref="N31:AB31"/>
    <mergeCell ref="R27:AB27"/>
    <mergeCell ref="R28:V28"/>
    <mergeCell ref="N29:R29"/>
    <mergeCell ref="I29:M29"/>
    <mergeCell ref="I27:M27"/>
    <mergeCell ref="N27:Q27"/>
    <mergeCell ref="I28:M28"/>
    <mergeCell ref="N28:Q28"/>
    <mergeCell ref="I30:M30"/>
    <mergeCell ref="N30:X30"/>
    <mergeCell ref="O10:R10"/>
    <mergeCell ref="S10:AB10"/>
    <mergeCell ref="A14:AC14"/>
    <mergeCell ref="A20:AD20"/>
    <mergeCell ref="U1:AC1"/>
    <mergeCell ref="O7:R7"/>
    <mergeCell ref="O8:R8"/>
    <mergeCell ref="S8:AB8"/>
    <mergeCell ref="O9:R9"/>
    <mergeCell ref="S9:AB9"/>
    <mergeCell ref="A17:AD18"/>
  </mergeCells>
  <phoneticPr fontId="3"/>
  <dataValidations count="4">
    <dataValidation type="list" allowBlank="1" showInputMessage="1" showErrorMessage="1" sqref="N29:Q29" xr:uid="{DF8A2A3E-9940-49A0-BBB2-1504B418FFCA}">
      <formula1>"普通,当座,普通・当座"</formula1>
    </dataValidation>
    <dataValidation type="list" allowBlank="1" showInputMessage="1" showErrorMessage="1" sqref="R28:V28" xr:uid="{B3B8B382-5CF7-4ED1-9AC5-F1850AB905E3}">
      <formula1>"本店,支店,本店・支店"</formula1>
    </dataValidation>
    <dataValidation type="list" allowBlank="1" showInputMessage="1" showErrorMessage="1" sqref="R27:V27" xr:uid="{D5202A7D-FA8B-4111-8816-24E323DAFF03}">
      <formula1>"銀行,信金,信組,農協,銀行・信金・信組・農協"</formula1>
    </dataValidation>
    <dataValidation type="list" allowBlank="1" showInputMessage="1" showErrorMessage="1" sqref="AC27" xr:uid="{F21CCB44-BBE0-4214-BD59-76CC1293C2C4}">
      <formula1>"銀行,信金,信組,農協"</formula1>
    </dataValidation>
  </dataValidations>
  <pageMargins left="0.9055118110236221" right="0.51181102362204722" top="1.1417322834645669" bottom="0.94488188976377963"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4EFDF-C824-4046-A665-365E1C958FEF}">
  <sheetPr>
    <tabColor rgb="FFFFC000"/>
    <pageSetUpPr fitToPage="1"/>
  </sheetPr>
  <dimension ref="A1:T39"/>
  <sheetViews>
    <sheetView topLeftCell="F26" zoomScaleNormal="100" workbookViewId="0">
      <selection activeCell="S32" sqref="S32"/>
    </sheetView>
  </sheetViews>
  <sheetFormatPr defaultRowHeight="18.75"/>
  <cols>
    <col min="1" max="1" width="3.75" customWidth="1"/>
    <col min="2" max="5" width="16.25" customWidth="1"/>
    <col min="6" max="6" width="5.375" customWidth="1"/>
    <col min="7" max="18" width="10.625" customWidth="1"/>
    <col min="19" max="19" width="13.75" customWidth="1"/>
  </cols>
  <sheetData>
    <row r="1" spans="1:20" ht="20.25" customHeight="1">
      <c r="A1" s="1" t="s">
        <v>212</v>
      </c>
      <c r="B1" s="4"/>
      <c r="C1" s="4"/>
      <c r="D1" s="4"/>
      <c r="E1" s="4"/>
      <c r="F1" s="4"/>
      <c r="G1" s="4"/>
      <c r="H1" s="4"/>
      <c r="I1" s="4"/>
      <c r="J1" s="4"/>
      <c r="K1" s="4"/>
      <c r="L1" s="4"/>
      <c r="M1" s="4"/>
      <c r="N1" s="4"/>
      <c r="O1" s="4"/>
      <c r="P1" s="4"/>
      <c r="Q1" s="4"/>
      <c r="R1" s="4"/>
      <c r="S1" s="4"/>
    </row>
    <row r="2" spans="1:20" ht="27.75" customHeight="1">
      <c r="A2" s="209" t="s">
        <v>250</v>
      </c>
      <c r="B2" s="209"/>
      <c r="C2" s="209"/>
      <c r="D2" s="209"/>
      <c r="E2" s="209"/>
      <c r="F2" s="209"/>
      <c r="G2" s="209"/>
      <c r="H2" s="209"/>
      <c r="I2" s="209"/>
      <c r="J2" s="209"/>
      <c r="K2" s="209"/>
      <c r="L2" s="209"/>
      <c r="M2" s="209"/>
      <c r="N2" s="209"/>
      <c r="O2" s="209"/>
      <c r="P2" s="209"/>
      <c r="Q2" s="209"/>
      <c r="R2" s="209"/>
      <c r="S2" s="209"/>
    </row>
    <row r="3" spans="1:20" ht="20.25" customHeight="1">
      <c r="A3" s="4"/>
      <c r="B3" s="4"/>
      <c r="C3" s="4"/>
      <c r="D3" s="4"/>
      <c r="E3" s="4"/>
      <c r="F3" s="4"/>
      <c r="G3" s="4"/>
      <c r="H3" s="4"/>
      <c r="I3" s="4"/>
      <c r="J3" s="4"/>
      <c r="K3" s="4"/>
      <c r="L3" s="4"/>
      <c r="M3" s="4"/>
      <c r="N3" s="4"/>
      <c r="O3" s="4"/>
      <c r="P3" s="327" t="s">
        <v>213</v>
      </c>
      <c r="Q3" s="327"/>
      <c r="R3" s="327"/>
      <c r="S3" s="327"/>
    </row>
    <row r="4" spans="1:20" ht="20.25" customHeight="1">
      <c r="A4" s="4"/>
      <c r="B4" s="4"/>
      <c r="C4" s="4"/>
      <c r="D4" s="4"/>
      <c r="E4" s="4"/>
      <c r="F4" s="4"/>
      <c r="G4" s="4"/>
      <c r="H4" s="4"/>
      <c r="I4" s="4"/>
      <c r="J4" s="4"/>
      <c r="K4" s="4"/>
      <c r="L4" s="4"/>
      <c r="M4" s="4"/>
      <c r="N4" s="4"/>
      <c r="O4" s="4"/>
      <c r="P4" s="328" t="s">
        <v>214</v>
      </c>
      <c r="Q4" s="328"/>
      <c r="R4" s="328"/>
      <c r="S4" s="328"/>
    </row>
    <row r="5" spans="1:20" ht="20.25" customHeight="1">
      <c r="A5" s="329" t="s">
        <v>280</v>
      </c>
      <c r="B5" s="330" t="s">
        <v>279</v>
      </c>
      <c r="C5" s="332" t="s">
        <v>215</v>
      </c>
      <c r="D5" s="212" t="s">
        <v>216</v>
      </c>
      <c r="E5" s="214"/>
      <c r="F5" s="333"/>
      <c r="G5" s="332" t="s">
        <v>281</v>
      </c>
      <c r="H5" s="332"/>
      <c r="I5" s="332"/>
      <c r="J5" s="332"/>
      <c r="K5" s="332"/>
      <c r="L5" s="332"/>
      <c r="M5" s="332"/>
      <c r="N5" s="332"/>
      <c r="O5" s="332"/>
      <c r="P5" s="332"/>
      <c r="Q5" s="332"/>
      <c r="R5" s="332"/>
      <c r="S5" s="332" t="s">
        <v>117</v>
      </c>
      <c r="T5" s="78"/>
    </row>
    <row r="6" spans="1:20" ht="20.25" customHeight="1">
      <c r="A6" s="329"/>
      <c r="B6" s="331"/>
      <c r="C6" s="332"/>
      <c r="D6" s="106" t="s">
        <v>217</v>
      </c>
      <c r="E6" s="106" t="s">
        <v>218</v>
      </c>
      <c r="F6" s="334"/>
      <c r="G6" s="41" t="s">
        <v>219</v>
      </c>
      <c r="H6" s="41" t="s">
        <v>220</v>
      </c>
      <c r="I6" s="41" t="s">
        <v>221</v>
      </c>
      <c r="J6" s="41" t="s">
        <v>222</v>
      </c>
      <c r="K6" s="41" t="s">
        <v>223</v>
      </c>
      <c r="L6" s="41" t="s">
        <v>224</v>
      </c>
      <c r="M6" s="41" t="s">
        <v>225</v>
      </c>
      <c r="N6" s="41" t="s">
        <v>226</v>
      </c>
      <c r="O6" s="41" t="s">
        <v>227</v>
      </c>
      <c r="P6" s="41" t="s">
        <v>228</v>
      </c>
      <c r="Q6" s="41" t="s">
        <v>229</v>
      </c>
      <c r="R6" s="41" t="s">
        <v>230</v>
      </c>
      <c r="S6" s="332"/>
      <c r="T6" s="78"/>
    </row>
    <row r="7" spans="1:20" ht="20.25" customHeight="1">
      <c r="A7" s="335">
        <v>1</v>
      </c>
      <c r="B7" s="336"/>
      <c r="C7" s="334"/>
      <c r="D7" s="90"/>
      <c r="E7" s="91"/>
      <c r="F7" s="92" t="s">
        <v>231</v>
      </c>
      <c r="G7" s="93"/>
      <c r="H7" s="93"/>
      <c r="I7" s="93"/>
      <c r="J7" s="93"/>
      <c r="K7" s="93"/>
      <c r="L7" s="93"/>
      <c r="M7" s="93"/>
      <c r="N7" s="93"/>
      <c r="O7" s="93"/>
      <c r="P7" s="93"/>
      <c r="Q7" s="93"/>
      <c r="R7" s="93"/>
      <c r="S7" s="94">
        <f t="shared" ref="S7:S26" si="0">SUM(G7:R7)</f>
        <v>0</v>
      </c>
      <c r="T7" s="78"/>
    </row>
    <row r="8" spans="1:20" ht="20.25" customHeight="1">
      <c r="A8" s="332"/>
      <c r="B8" s="337"/>
      <c r="C8" s="338"/>
      <c r="D8" s="88"/>
      <c r="E8" s="88"/>
      <c r="F8" s="49" t="s">
        <v>232</v>
      </c>
      <c r="G8" s="95"/>
      <c r="H8" s="95"/>
      <c r="I8" s="95"/>
      <c r="J8" s="95"/>
      <c r="K8" s="95"/>
      <c r="L8" s="95"/>
      <c r="M8" s="95"/>
      <c r="N8" s="95"/>
      <c r="O8" s="95"/>
      <c r="P8" s="95"/>
      <c r="Q8" s="95"/>
      <c r="R8" s="95"/>
      <c r="S8" s="96">
        <f t="shared" si="0"/>
        <v>0</v>
      </c>
      <c r="T8" s="78"/>
    </row>
    <row r="9" spans="1:20" ht="20.25" customHeight="1">
      <c r="A9" s="332">
        <v>2</v>
      </c>
      <c r="B9" s="337"/>
      <c r="C9" s="339"/>
      <c r="D9" s="97"/>
      <c r="E9" s="97"/>
      <c r="F9" s="98" t="s">
        <v>231</v>
      </c>
      <c r="G9" s="99"/>
      <c r="H9" s="99"/>
      <c r="I9" s="99"/>
      <c r="J9" s="99"/>
      <c r="K9" s="99"/>
      <c r="L9" s="99"/>
      <c r="M9" s="99"/>
      <c r="N9" s="99"/>
      <c r="O9" s="99"/>
      <c r="P9" s="99"/>
      <c r="Q9" s="99"/>
      <c r="R9" s="99"/>
      <c r="S9" s="100">
        <f t="shared" si="0"/>
        <v>0</v>
      </c>
      <c r="T9" s="78"/>
    </row>
    <row r="10" spans="1:20" ht="20.25" customHeight="1">
      <c r="A10" s="332"/>
      <c r="B10" s="337"/>
      <c r="C10" s="338"/>
      <c r="D10" s="88"/>
      <c r="E10" s="88"/>
      <c r="F10" s="49" t="s">
        <v>232</v>
      </c>
      <c r="G10" s="95"/>
      <c r="H10" s="95"/>
      <c r="I10" s="95"/>
      <c r="J10" s="95"/>
      <c r="K10" s="95"/>
      <c r="L10" s="95"/>
      <c r="M10" s="95"/>
      <c r="N10" s="95"/>
      <c r="O10" s="95"/>
      <c r="P10" s="95"/>
      <c r="Q10" s="95"/>
      <c r="R10" s="95"/>
      <c r="S10" s="96">
        <f t="shared" si="0"/>
        <v>0</v>
      </c>
      <c r="T10" s="78"/>
    </row>
    <row r="11" spans="1:20" ht="20.25" customHeight="1">
      <c r="A11" s="335">
        <v>3</v>
      </c>
      <c r="B11" s="337"/>
      <c r="C11" s="339"/>
      <c r="D11" s="97"/>
      <c r="E11" s="97"/>
      <c r="F11" s="98" t="s">
        <v>231</v>
      </c>
      <c r="G11" s="99"/>
      <c r="H11" s="99"/>
      <c r="I11" s="99"/>
      <c r="J11" s="99"/>
      <c r="K11" s="99"/>
      <c r="L11" s="99"/>
      <c r="M11" s="99"/>
      <c r="N11" s="99"/>
      <c r="O11" s="99"/>
      <c r="P11" s="99"/>
      <c r="Q11" s="99"/>
      <c r="R11" s="99"/>
      <c r="S11" s="100">
        <f t="shared" si="0"/>
        <v>0</v>
      </c>
      <c r="T11" s="78"/>
    </row>
    <row r="12" spans="1:20" ht="20.25" customHeight="1">
      <c r="A12" s="332"/>
      <c r="B12" s="337"/>
      <c r="C12" s="338"/>
      <c r="D12" s="88"/>
      <c r="E12" s="88"/>
      <c r="F12" s="49" t="s">
        <v>232</v>
      </c>
      <c r="G12" s="95"/>
      <c r="H12" s="95"/>
      <c r="I12" s="95"/>
      <c r="J12" s="95"/>
      <c r="K12" s="95"/>
      <c r="L12" s="95"/>
      <c r="M12" s="95"/>
      <c r="N12" s="95"/>
      <c r="O12" s="95"/>
      <c r="P12" s="95"/>
      <c r="Q12" s="95"/>
      <c r="R12" s="95"/>
      <c r="S12" s="96">
        <f t="shared" si="0"/>
        <v>0</v>
      </c>
      <c r="T12" s="78"/>
    </row>
    <row r="13" spans="1:20" ht="20.25" customHeight="1">
      <c r="A13" s="332">
        <v>4</v>
      </c>
      <c r="B13" s="337"/>
      <c r="C13" s="339"/>
      <c r="D13" s="97"/>
      <c r="E13" s="97"/>
      <c r="F13" s="98" t="s">
        <v>231</v>
      </c>
      <c r="G13" s="99"/>
      <c r="H13" s="99"/>
      <c r="I13" s="99"/>
      <c r="J13" s="99"/>
      <c r="K13" s="99"/>
      <c r="L13" s="99"/>
      <c r="M13" s="99"/>
      <c r="N13" s="99"/>
      <c r="O13" s="99"/>
      <c r="P13" s="99"/>
      <c r="Q13" s="99"/>
      <c r="R13" s="99"/>
      <c r="S13" s="100">
        <f t="shared" ref="S13:S14" si="1">SUM(G13:R13)</f>
        <v>0</v>
      </c>
      <c r="T13" s="78"/>
    </row>
    <row r="14" spans="1:20" ht="20.25" customHeight="1">
      <c r="A14" s="332"/>
      <c r="B14" s="337"/>
      <c r="C14" s="338"/>
      <c r="D14" s="88"/>
      <c r="E14" s="88"/>
      <c r="F14" s="49" t="s">
        <v>232</v>
      </c>
      <c r="G14" s="95"/>
      <c r="H14" s="95"/>
      <c r="I14" s="95"/>
      <c r="J14" s="95"/>
      <c r="K14" s="95"/>
      <c r="L14" s="95"/>
      <c r="M14" s="95"/>
      <c r="N14" s="95"/>
      <c r="O14" s="95"/>
      <c r="P14" s="95"/>
      <c r="Q14" s="95"/>
      <c r="R14" s="95"/>
      <c r="S14" s="96">
        <f t="shared" si="1"/>
        <v>0</v>
      </c>
      <c r="T14" s="78"/>
    </row>
    <row r="15" spans="1:20" ht="20.25" customHeight="1">
      <c r="A15" s="335">
        <v>5</v>
      </c>
      <c r="B15" s="337"/>
      <c r="C15" s="338"/>
      <c r="D15" s="97"/>
      <c r="E15" s="97"/>
      <c r="F15" s="98" t="s">
        <v>231</v>
      </c>
      <c r="G15" s="99"/>
      <c r="H15" s="99"/>
      <c r="I15" s="99"/>
      <c r="J15" s="99"/>
      <c r="K15" s="99"/>
      <c r="L15" s="99"/>
      <c r="M15" s="99"/>
      <c r="N15" s="99"/>
      <c r="O15" s="99"/>
      <c r="P15" s="99"/>
      <c r="Q15" s="99"/>
      <c r="R15" s="99"/>
      <c r="S15" s="100">
        <f t="shared" si="0"/>
        <v>0</v>
      </c>
      <c r="T15" s="78"/>
    </row>
    <row r="16" spans="1:20" ht="20.25" customHeight="1">
      <c r="A16" s="332"/>
      <c r="B16" s="337"/>
      <c r="C16" s="338"/>
      <c r="D16" s="88"/>
      <c r="E16" s="88"/>
      <c r="F16" s="49" t="s">
        <v>232</v>
      </c>
      <c r="G16" s="95"/>
      <c r="H16" s="95"/>
      <c r="I16" s="95"/>
      <c r="J16" s="95"/>
      <c r="K16" s="95"/>
      <c r="L16" s="95"/>
      <c r="M16" s="95"/>
      <c r="N16" s="95"/>
      <c r="O16" s="95"/>
      <c r="P16" s="95"/>
      <c r="Q16" s="95"/>
      <c r="R16" s="95"/>
      <c r="S16" s="96">
        <f t="shared" si="0"/>
        <v>0</v>
      </c>
      <c r="T16" s="78"/>
    </row>
    <row r="17" spans="1:20" ht="20.25" customHeight="1">
      <c r="A17" s="332">
        <v>6</v>
      </c>
      <c r="B17" s="337"/>
      <c r="C17" s="338"/>
      <c r="D17" s="97"/>
      <c r="E17" s="97"/>
      <c r="F17" s="98" t="s">
        <v>231</v>
      </c>
      <c r="G17" s="99"/>
      <c r="H17" s="99"/>
      <c r="I17" s="99"/>
      <c r="J17" s="99"/>
      <c r="K17" s="99"/>
      <c r="L17" s="99"/>
      <c r="M17" s="99"/>
      <c r="N17" s="99"/>
      <c r="O17" s="99"/>
      <c r="P17" s="99"/>
      <c r="Q17" s="99"/>
      <c r="R17" s="99"/>
      <c r="S17" s="100">
        <f t="shared" si="0"/>
        <v>0</v>
      </c>
      <c r="T17" s="78"/>
    </row>
    <row r="18" spans="1:20" ht="20.25" customHeight="1">
      <c r="A18" s="332"/>
      <c r="B18" s="337"/>
      <c r="C18" s="338"/>
      <c r="D18" s="88"/>
      <c r="E18" s="88"/>
      <c r="F18" s="49" t="s">
        <v>232</v>
      </c>
      <c r="G18" s="95"/>
      <c r="H18" s="95"/>
      <c r="I18" s="95"/>
      <c r="J18" s="95"/>
      <c r="K18" s="95"/>
      <c r="L18" s="95"/>
      <c r="M18" s="95"/>
      <c r="N18" s="95"/>
      <c r="O18" s="95"/>
      <c r="P18" s="95"/>
      <c r="Q18" s="95"/>
      <c r="R18" s="95"/>
      <c r="S18" s="96">
        <f t="shared" si="0"/>
        <v>0</v>
      </c>
      <c r="T18" s="78"/>
    </row>
    <row r="19" spans="1:20" ht="20.25" customHeight="1">
      <c r="A19" s="335">
        <v>7</v>
      </c>
      <c r="B19" s="337"/>
      <c r="C19" s="338"/>
      <c r="D19" s="97"/>
      <c r="E19" s="97"/>
      <c r="F19" s="98" t="s">
        <v>231</v>
      </c>
      <c r="G19" s="99"/>
      <c r="H19" s="99"/>
      <c r="I19" s="99"/>
      <c r="J19" s="99"/>
      <c r="K19" s="99"/>
      <c r="L19" s="99"/>
      <c r="M19" s="99"/>
      <c r="N19" s="99"/>
      <c r="O19" s="99"/>
      <c r="P19" s="99"/>
      <c r="Q19" s="99"/>
      <c r="R19" s="99"/>
      <c r="S19" s="100">
        <f t="shared" si="0"/>
        <v>0</v>
      </c>
      <c r="T19" s="78"/>
    </row>
    <row r="20" spans="1:20" ht="20.25" customHeight="1">
      <c r="A20" s="332"/>
      <c r="B20" s="337"/>
      <c r="C20" s="338"/>
      <c r="D20" s="88"/>
      <c r="E20" s="88"/>
      <c r="F20" s="49" t="s">
        <v>232</v>
      </c>
      <c r="G20" s="95"/>
      <c r="H20" s="95"/>
      <c r="I20" s="95"/>
      <c r="J20" s="95"/>
      <c r="K20" s="95"/>
      <c r="L20" s="95"/>
      <c r="M20" s="95"/>
      <c r="N20" s="95"/>
      <c r="O20" s="95"/>
      <c r="P20" s="95"/>
      <c r="Q20" s="95"/>
      <c r="R20" s="95"/>
      <c r="S20" s="96">
        <f t="shared" si="0"/>
        <v>0</v>
      </c>
      <c r="T20" s="78"/>
    </row>
    <row r="21" spans="1:20" ht="20.25" customHeight="1">
      <c r="A21" s="332">
        <v>8</v>
      </c>
      <c r="B21" s="337"/>
      <c r="C21" s="338"/>
      <c r="D21" s="97"/>
      <c r="E21" s="97"/>
      <c r="F21" s="98" t="s">
        <v>231</v>
      </c>
      <c r="G21" s="99"/>
      <c r="H21" s="99"/>
      <c r="I21" s="99"/>
      <c r="J21" s="99"/>
      <c r="K21" s="99"/>
      <c r="L21" s="99"/>
      <c r="M21" s="99"/>
      <c r="N21" s="99"/>
      <c r="O21" s="99"/>
      <c r="P21" s="99"/>
      <c r="Q21" s="99"/>
      <c r="R21" s="99"/>
      <c r="S21" s="100">
        <f t="shared" si="0"/>
        <v>0</v>
      </c>
      <c r="T21" s="78"/>
    </row>
    <row r="22" spans="1:20" ht="20.25" customHeight="1">
      <c r="A22" s="332"/>
      <c r="B22" s="337"/>
      <c r="C22" s="338"/>
      <c r="D22" s="88"/>
      <c r="E22" s="88"/>
      <c r="F22" s="49" t="s">
        <v>232</v>
      </c>
      <c r="G22" s="95"/>
      <c r="H22" s="95"/>
      <c r="I22" s="95"/>
      <c r="J22" s="95"/>
      <c r="K22" s="95"/>
      <c r="L22" s="95"/>
      <c r="M22" s="95"/>
      <c r="N22" s="95"/>
      <c r="O22" s="95"/>
      <c r="P22" s="95"/>
      <c r="Q22" s="95"/>
      <c r="R22" s="95"/>
      <c r="S22" s="96">
        <f t="shared" si="0"/>
        <v>0</v>
      </c>
      <c r="T22" s="78"/>
    </row>
    <row r="23" spans="1:20" ht="20.25" customHeight="1">
      <c r="A23" s="335">
        <v>9</v>
      </c>
      <c r="B23" s="337"/>
      <c r="C23" s="338"/>
      <c r="D23" s="97"/>
      <c r="E23" s="97"/>
      <c r="F23" s="98" t="s">
        <v>231</v>
      </c>
      <c r="G23" s="99"/>
      <c r="H23" s="99"/>
      <c r="I23" s="99"/>
      <c r="J23" s="99"/>
      <c r="K23" s="99"/>
      <c r="L23" s="99"/>
      <c r="M23" s="99"/>
      <c r="N23" s="99"/>
      <c r="O23" s="99"/>
      <c r="P23" s="99"/>
      <c r="Q23" s="99"/>
      <c r="R23" s="99"/>
      <c r="S23" s="100">
        <f t="shared" si="0"/>
        <v>0</v>
      </c>
      <c r="T23" s="78"/>
    </row>
    <row r="24" spans="1:20" ht="20.25" customHeight="1">
      <c r="A24" s="332"/>
      <c r="B24" s="337"/>
      <c r="C24" s="338"/>
      <c r="D24" s="88"/>
      <c r="E24" s="88"/>
      <c r="F24" s="49" t="s">
        <v>232</v>
      </c>
      <c r="G24" s="95"/>
      <c r="H24" s="95"/>
      <c r="I24" s="95"/>
      <c r="J24" s="95"/>
      <c r="K24" s="95"/>
      <c r="L24" s="95"/>
      <c r="M24" s="95"/>
      <c r="N24" s="95"/>
      <c r="O24" s="95"/>
      <c r="P24" s="95"/>
      <c r="Q24" s="95"/>
      <c r="R24" s="95"/>
      <c r="S24" s="96">
        <f t="shared" si="0"/>
        <v>0</v>
      </c>
      <c r="T24" s="78"/>
    </row>
    <row r="25" spans="1:20" ht="20.25" customHeight="1">
      <c r="A25" s="332">
        <v>10</v>
      </c>
      <c r="B25" s="340"/>
      <c r="C25" s="340"/>
      <c r="D25" s="97"/>
      <c r="E25" s="97"/>
      <c r="F25" s="98" t="s">
        <v>231</v>
      </c>
      <c r="G25" s="99"/>
      <c r="H25" s="99"/>
      <c r="I25" s="99"/>
      <c r="J25" s="99"/>
      <c r="K25" s="99"/>
      <c r="L25" s="99"/>
      <c r="M25" s="99"/>
      <c r="N25" s="99"/>
      <c r="O25" s="99"/>
      <c r="P25" s="99"/>
      <c r="Q25" s="99"/>
      <c r="R25" s="99"/>
      <c r="S25" s="100">
        <f t="shared" si="0"/>
        <v>0</v>
      </c>
      <c r="T25" s="78"/>
    </row>
    <row r="26" spans="1:20" ht="20.25" customHeight="1">
      <c r="A26" s="332"/>
      <c r="B26" s="336"/>
      <c r="C26" s="336"/>
      <c r="D26" s="88"/>
      <c r="E26" s="88"/>
      <c r="F26" s="49" t="s">
        <v>232</v>
      </c>
      <c r="G26" s="95"/>
      <c r="H26" s="95"/>
      <c r="I26" s="95"/>
      <c r="J26" s="95"/>
      <c r="K26" s="95"/>
      <c r="L26" s="95"/>
      <c r="M26" s="95"/>
      <c r="N26" s="95"/>
      <c r="O26" s="95"/>
      <c r="P26" s="95"/>
      <c r="Q26" s="95"/>
      <c r="R26" s="95"/>
      <c r="S26" s="96">
        <f t="shared" si="0"/>
        <v>0</v>
      </c>
      <c r="T26" s="78"/>
    </row>
    <row r="27" spans="1:20" ht="20.25" customHeight="1" thickBot="1">
      <c r="A27" s="4"/>
      <c r="B27" s="4"/>
      <c r="C27" s="4"/>
      <c r="D27" s="4"/>
      <c r="E27" s="4"/>
      <c r="F27" s="4"/>
      <c r="G27" s="4"/>
      <c r="H27" s="4"/>
      <c r="I27" s="4"/>
      <c r="J27" s="4"/>
      <c r="K27" s="4"/>
      <c r="L27" s="4"/>
      <c r="M27" s="4"/>
      <c r="N27" s="4"/>
      <c r="O27" s="52" t="s">
        <v>232</v>
      </c>
      <c r="P27" s="101">
        <f>S8+S10+S12+S14+S16+S18+S20+S22+S24+S26</f>
        <v>0</v>
      </c>
      <c r="Q27" s="333" t="s">
        <v>233</v>
      </c>
      <c r="R27" s="333"/>
      <c r="S27" s="102">
        <f>S7+S9+S11+S13+S15+S17+S19+S21+S23+S25</f>
        <v>0</v>
      </c>
    </row>
    <row r="28" spans="1:20" ht="20.25" customHeight="1" thickBot="1">
      <c r="A28" s="4"/>
      <c r="B28" s="344" t="s">
        <v>234</v>
      </c>
      <c r="C28" s="345"/>
      <c r="D28" s="345"/>
      <c r="E28" s="346"/>
      <c r="F28" s="103"/>
      <c r="G28" s="103"/>
      <c r="H28" s="103"/>
      <c r="I28" s="103"/>
      <c r="J28" s="103"/>
      <c r="K28" s="103"/>
      <c r="L28" s="103"/>
      <c r="M28" s="103"/>
      <c r="N28" s="103"/>
      <c r="O28" s="103"/>
      <c r="P28" s="4"/>
      <c r="Q28" s="341" t="s">
        <v>118</v>
      </c>
      <c r="R28" s="342"/>
      <c r="S28" s="104">
        <f>ROUNDDOWN(IF(S27/5&gt;=600000,600000,S27/5),0)</f>
        <v>0</v>
      </c>
    </row>
    <row r="29" spans="1:20" ht="20.25" customHeight="1">
      <c r="A29" s="4"/>
      <c r="B29" s="204" t="s">
        <v>235</v>
      </c>
      <c r="C29" s="204"/>
      <c r="D29" s="204"/>
      <c r="E29" s="204"/>
      <c r="F29" s="1"/>
      <c r="G29" s="1"/>
      <c r="H29" s="347" t="s">
        <v>236</v>
      </c>
      <c r="I29" s="219"/>
      <c r="J29" s="219"/>
      <c r="K29" s="105"/>
      <c r="L29" s="105"/>
      <c r="M29" s="105"/>
      <c r="N29" s="105"/>
      <c r="O29" s="105"/>
      <c r="P29" s="4"/>
      <c r="Q29" s="4"/>
      <c r="R29" s="4"/>
      <c r="S29" s="4"/>
    </row>
    <row r="30" spans="1:20" ht="20.25" customHeight="1">
      <c r="A30" s="4"/>
      <c r="B30" s="204" t="s">
        <v>277</v>
      </c>
      <c r="C30" s="204"/>
      <c r="D30" s="204"/>
      <c r="E30" s="204"/>
      <c r="F30" s="204"/>
      <c r="G30" s="204"/>
      <c r="H30" s="343" t="s">
        <v>282</v>
      </c>
      <c r="I30" s="343"/>
      <c r="J30" s="343"/>
      <c r="K30" s="343"/>
      <c r="L30" s="343"/>
      <c r="M30" s="343"/>
      <c r="N30" s="343"/>
      <c r="O30" s="343"/>
      <c r="P30" s="4"/>
      <c r="Q30" s="4"/>
      <c r="R30" s="4"/>
      <c r="S30" s="4"/>
    </row>
    <row r="31" spans="1:20" ht="20.25" customHeight="1">
      <c r="A31" s="4"/>
      <c r="B31" s="204" t="s">
        <v>237</v>
      </c>
      <c r="C31" s="204"/>
      <c r="D31" s="204"/>
      <c r="E31" s="204"/>
      <c r="F31" s="1"/>
      <c r="G31" s="1"/>
      <c r="H31" s="343" t="s">
        <v>238</v>
      </c>
      <c r="I31" s="343"/>
      <c r="J31" s="343"/>
      <c r="K31" s="343"/>
      <c r="L31" s="343"/>
      <c r="M31" s="343"/>
      <c r="N31" s="343"/>
      <c r="O31" s="343"/>
      <c r="P31" s="4"/>
      <c r="Q31" s="4"/>
      <c r="R31" s="4"/>
      <c r="S31" s="4"/>
    </row>
    <row r="32" spans="1:20" ht="20.25" customHeight="1">
      <c r="A32" s="4"/>
      <c r="B32" s="204" t="s">
        <v>239</v>
      </c>
      <c r="C32" s="204"/>
      <c r="D32" s="204"/>
      <c r="E32" s="204"/>
      <c r="F32" s="204"/>
      <c r="G32" s="204"/>
      <c r="H32" s="103"/>
      <c r="I32" s="103"/>
      <c r="J32" s="103"/>
      <c r="K32" s="103"/>
      <c r="L32" s="103"/>
      <c r="M32" s="103"/>
      <c r="N32" s="103"/>
      <c r="O32" s="103"/>
      <c r="P32" s="4"/>
      <c r="Q32" s="4"/>
      <c r="R32" s="4"/>
      <c r="S32" s="4"/>
    </row>
    <row r="33" spans="1:19" ht="20.25" customHeight="1">
      <c r="A33" s="4"/>
      <c r="B33" s="204" t="s">
        <v>240</v>
      </c>
      <c r="C33" s="204"/>
      <c r="D33" s="204"/>
      <c r="E33" s="204"/>
      <c r="F33" s="1"/>
      <c r="G33" s="1"/>
      <c r="H33" s="204" t="s">
        <v>241</v>
      </c>
      <c r="I33" s="204"/>
      <c r="J33" s="1"/>
      <c r="K33" s="1"/>
      <c r="L33" s="1"/>
      <c r="M33" s="1"/>
      <c r="N33" s="1"/>
      <c r="O33" s="1"/>
      <c r="P33" s="1"/>
      <c r="Q33" s="4"/>
      <c r="R33" s="4"/>
      <c r="S33" s="4"/>
    </row>
    <row r="34" spans="1:19" ht="20.25" customHeight="1">
      <c r="A34" s="4"/>
      <c r="B34" s="204" t="s">
        <v>242</v>
      </c>
      <c r="C34" s="204"/>
      <c r="D34" s="204"/>
      <c r="E34" s="204"/>
      <c r="F34" s="1"/>
      <c r="G34" s="1"/>
      <c r="H34" s="204" t="s">
        <v>243</v>
      </c>
      <c r="I34" s="204"/>
      <c r="J34" s="204"/>
      <c r="K34" s="204"/>
      <c r="L34" s="204"/>
      <c r="M34" s="204"/>
      <c r="N34" s="204"/>
      <c r="O34" s="204"/>
      <c r="P34" s="204"/>
      <c r="Q34" s="4"/>
      <c r="R34" s="4"/>
      <c r="S34" s="4"/>
    </row>
    <row r="35" spans="1:19" ht="20.25" customHeight="1">
      <c r="A35" s="4"/>
      <c r="B35" s="204" t="s">
        <v>278</v>
      </c>
      <c r="C35" s="204"/>
      <c r="D35" s="204"/>
      <c r="E35" s="204"/>
      <c r="F35" s="204"/>
      <c r="G35" s="204"/>
      <c r="H35" s="204" t="s">
        <v>244</v>
      </c>
      <c r="I35" s="204"/>
      <c r="J35" s="204"/>
      <c r="K35" s="204"/>
      <c r="L35" s="204"/>
      <c r="M35" s="204"/>
      <c r="N35" s="204"/>
      <c r="O35" s="204"/>
      <c r="P35" s="204"/>
      <c r="Q35" s="4"/>
      <c r="R35" s="4"/>
      <c r="S35" s="4"/>
    </row>
    <row r="36" spans="1:19" ht="20.25" customHeight="1">
      <c r="A36" s="4"/>
      <c r="B36" s="1" t="s">
        <v>245</v>
      </c>
      <c r="C36" s="1"/>
      <c r="D36" s="1"/>
      <c r="E36" s="1"/>
      <c r="F36" s="1"/>
      <c r="G36" s="1"/>
      <c r="H36" s="204" t="s">
        <v>246</v>
      </c>
      <c r="I36" s="204"/>
      <c r="J36" s="204"/>
      <c r="K36" s="204"/>
      <c r="L36" s="204"/>
      <c r="M36" s="204"/>
      <c r="N36" s="204"/>
      <c r="O36" s="204"/>
      <c r="P36" s="204"/>
      <c r="Q36" s="4"/>
      <c r="R36" s="4"/>
      <c r="S36" s="4"/>
    </row>
    <row r="37" spans="1:19" ht="20.25" customHeight="1">
      <c r="A37" s="4"/>
      <c r="B37" s="204" t="s">
        <v>247</v>
      </c>
      <c r="C37" s="204"/>
      <c r="D37" s="204"/>
      <c r="E37" s="204"/>
      <c r="F37" s="1"/>
      <c r="G37" s="1"/>
      <c r="H37" s="204" t="s">
        <v>248</v>
      </c>
      <c r="I37" s="204"/>
      <c r="J37" s="204"/>
      <c r="K37" s="204"/>
      <c r="L37" s="204"/>
      <c r="M37" s="204"/>
      <c r="N37" s="204"/>
      <c r="O37" s="204"/>
      <c r="P37" s="204"/>
      <c r="Q37" s="4"/>
      <c r="R37" s="4"/>
      <c r="S37" s="4"/>
    </row>
    <row r="38" spans="1:19" ht="20.25" customHeight="1">
      <c r="A38" s="4"/>
      <c r="B38" s="1"/>
      <c r="C38" s="1"/>
      <c r="D38" s="1"/>
      <c r="E38" s="1"/>
      <c r="F38" s="1"/>
      <c r="G38" s="1"/>
      <c r="H38" s="204" t="s">
        <v>249</v>
      </c>
      <c r="I38" s="204"/>
      <c r="J38" s="204"/>
      <c r="K38" s="204"/>
      <c r="L38" s="204"/>
      <c r="M38" s="204"/>
      <c r="N38" s="204"/>
      <c r="O38" s="204"/>
      <c r="P38" s="204"/>
      <c r="Q38" s="4"/>
      <c r="R38" s="4"/>
      <c r="S38" s="4"/>
    </row>
    <row r="39" spans="1:19" ht="20.25" customHeight="1">
      <c r="B39" s="77"/>
      <c r="C39" s="77"/>
      <c r="D39" s="77"/>
      <c r="E39" s="77"/>
      <c r="F39" s="77"/>
      <c r="G39" s="77"/>
    </row>
  </sheetData>
  <mergeCells count="60">
    <mergeCell ref="H38:P38"/>
    <mergeCell ref="B31:E31"/>
    <mergeCell ref="H31:O31"/>
    <mergeCell ref="B32:G32"/>
    <mergeCell ref="B33:E33"/>
    <mergeCell ref="H33:I33"/>
    <mergeCell ref="B34:E34"/>
    <mergeCell ref="H34:P34"/>
    <mergeCell ref="B35:G35"/>
    <mergeCell ref="H35:P35"/>
    <mergeCell ref="H36:P36"/>
    <mergeCell ref="B37:E37"/>
    <mergeCell ref="H37:P37"/>
    <mergeCell ref="Q27:R27"/>
    <mergeCell ref="Q28:R28"/>
    <mergeCell ref="B29:E29"/>
    <mergeCell ref="B30:G30"/>
    <mergeCell ref="H30:O30"/>
    <mergeCell ref="B28:E28"/>
    <mergeCell ref="H29:J29"/>
    <mergeCell ref="A23:A24"/>
    <mergeCell ref="B23:B24"/>
    <mergeCell ref="C23:C24"/>
    <mergeCell ref="A25:A26"/>
    <mergeCell ref="B25:B26"/>
    <mergeCell ref="C25:C26"/>
    <mergeCell ref="A19:A20"/>
    <mergeCell ref="B19:B20"/>
    <mergeCell ref="C19:C20"/>
    <mergeCell ref="A21:A22"/>
    <mergeCell ref="B21:B22"/>
    <mergeCell ref="C21:C22"/>
    <mergeCell ref="A15:A16"/>
    <mergeCell ref="B15:B16"/>
    <mergeCell ref="C15:C16"/>
    <mergeCell ref="A17:A18"/>
    <mergeCell ref="B17:B18"/>
    <mergeCell ref="C17:C18"/>
    <mergeCell ref="A11:A12"/>
    <mergeCell ref="B11:B12"/>
    <mergeCell ref="C11:C12"/>
    <mergeCell ref="A13:A14"/>
    <mergeCell ref="B13:B14"/>
    <mergeCell ref="C13:C14"/>
    <mergeCell ref="A7:A8"/>
    <mergeCell ref="B7:B8"/>
    <mergeCell ref="C7:C8"/>
    <mergeCell ref="A9:A10"/>
    <mergeCell ref="B9:B10"/>
    <mergeCell ref="C9:C10"/>
    <mergeCell ref="A2:S2"/>
    <mergeCell ref="P3:S3"/>
    <mergeCell ref="P4:S4"/>
    <mergeCell ref="A5:A6"/>
    <mergeCell ref="B5:B6"/>
    <mergeCell ref="C5:C6"/>
    <mergeCell ref="D5:E5"/>
    <mergeCell ref="F5:F6"/>
    <mergeCell ref="G5:R5"/>
    <mergeCell ref="S5:S6"/>
  </mergeCells>
  <phoneticPr fontId="3"/>
  <pageMargins left="0.9055118110236221" right="0.51181102362204722" top="0.74803149606299213" bottom="0.74803149606299213" header="0.31496062992125984" footer="0.31496062992125984"/>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959DF-6DF2-490D-AD05-24BE58C1333C}">
  <sheetPr>
    <tabColor rgb="FF92D050"/>
  </sheetPr>
  <dimension ref="A1:AD26"/>
  <sheetViews>
    <sheetView view="pageBreakPreview" zoomScaleNormal="100" zoomScaleSheetLayoutView="100" workbookViewId="0">
      <selection activeCell="U2" sqref="U2:AC2"/>
    </sheetView>
  </sheetViews>
  <sheetFormatPr defaultRowHeight="19.5" customHeight="1"/>
  <cols>
    <col min="1" max="30" width="2.625" style="1" customWidth="1"/>
    <col min="31" max="34" width="2.75" style="1" customWidth="1"/>
    <col min="35" max="16384" width="9" style="1"/>
  </cols>
  <sheetData>
    <row r="1" spans="1:30" ht="19.5" customHeight="1">
      <c r="A1" s="1" t="s">
        <v>0</v>
      </c>
    </row>
    <row r="2" spans="1:30" ht="19.5" customHeight="1">
      <c r="U2" s="197" t="s">
        <v>1</v>
      </c>
      <c r="V2" s="197"/>
      <c r="W2" s="197"/>
      <c r="X2" s="197"/>
      <c r="Y2" s="197"/>
      <c r="Z2" s="197"/>
      <c r="AA2" s="197"/>
      <c r="AB2" s="197"/>
      <c r="AC2" s="197"/>
    </row>
    <row r="5" spans="1:30" ht="19.5" customHeight="1">
      <c r="B5" s="3" t="s">
        <v>2</v>
      </c>
    </row>
    <row r="6" spans="1:30" ht="19.5" customHeight="1">
      <c r="B6" s="3" t="s">
        <v>3</v>
      </c>
    </row>
    <row r="8" spans="1:30" ht="19.5" customHeight="1">
      <c r="O8" s="198" t="s">
        <v>4</v>
      </c>
      <c r="P8" s="198"/>
      <c r="Q8" s="198"/>
      <c r="R8" s="198"/>
    </row>
    <row r="9" spans="1:30" ht="19.5" customHeight="1">
      <c r="O9" s="199" t="s">
        <v>5</v>
      </c>
      <c r="P9" s="199"/>
      <c r="Q9" s="199"/>
      <c r="R9" s="199"/>
      <c r="S9" s="204"/>
      <c r="T9" s="204"/>
      <c r="U9" s="204"/>
      <c r="V9" s="204"/>
      <c r="W9" s="204"/>
      <c r="X9" s="204"/>
      <c r="Y9" s="204"/>
      <c r="Z9" s="204"/>
      <c r="AA9" s="204"/>
      <c r="AB9" s="204"/>
      <c r="AC9" s="205"/>
    </row>
    <row r="10" spans="1:30" ht="19.5" customHeight="1">
      <c r="O10" s="199" t="s">
        <v>6</v>
      </c>
      <c r="P10" s="199"/>
      <c r="Q10" s="199"/>
      <c r="R10" s="199"/>
      <c r="S10" s="204"/>
      <c r="T10" s="204"/>
      <c r="U10" s="204"/>
      <c r="V10" s="204"/>
      <c r="W10" s="204"/>
      <c r="X10" s="204"/>
      <c r="Y10" s="204"/>
      <c r="Z10" s="204"/>
      <c r="AA10" s="204"/>
      <c r="AB10" s="204"/>
      <c r="AC10" s="205"/>
    </row>
    <row r="11" spans="1:30" ht="19.5" customHeight="1">
      <c r="O11" s="199" t="s">
        <v>7</v>
      </c>
      <c r="P11" s="199"/>
      <c r="Q11" s="199"/>
      <c r="R11" s="199"/>
      <c r="S11" s="204"/>
      <c r="T11" s="204"/>
      <c r="U11" s="204"/>
      <c r="V11" s="204"/>
      <c r="W11" s="204"/>
      <c r="X11" s="204"/>
      <c r="Y11" s="204"/>
      <c r="Z11" s="204"/>
      <c r="AA11" s="204"/>
      <c r="AB11" s="204"/>
      <c r="AC11" s="205"/>
    </row>
    <row r="15" spans="1:30" ht="19.5" customHeight="1">
      <c r="A15" s="198" t="s">
        <v>251</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205"/>
    </row>
    <row r="18" spans="1:30" ht="18" customHeight="1">
      <c r="A18" s="200" t="s">
        <v>197</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348"/>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row>
    <row r="22" spans="1:30" ht="19.5" customHeight="1">
      <c r="M22" s="2"/>
    </row>
    <row r="23" spans="1:30" ht="19.5" customHeight="1">
      <c r="M23" s="2"/>
    </row>
    <row r="24" spans="1:30" ht="19.5" customHeight="1">
      <c r="D24" s="6" t="s">
        <v>10</v>
      </c>
      <c r="E24" s="1" t="s">
        <v>11</v>
      </c>
      <c r="F24" s="1" t="s">
        <v>12</v>
      </c>
      <c r="K24" s="203" t="str">
        <f>'2-3別表'!AG29</f>
        <v/>
      </c>
      <c r="L24" s="203"/>
      <c r="M24" s="203"/>
      <c r="N24" s="203"/>
      <c r="O24" s="203"/>
      <c r="P24" s="203"/>
      <c r="Q24" s="1" t="s">
        <v>13</v>
      </c>
    </row>
    <row r="26" spans="1:30" ht="19.5" customHeight="1">
      <c r="B26" s="3"/>
      <c r="D26" s="6" t="s">
        <v>14</v>
      </c>
      <c r="E26" s="1" t="s">
        <v>11</v>
      </c>
      <c r="F26" s="1" t="s">
        <v>15</v>
      </c>
      <c r="K26" s="1" t="s">
        <v>16</v>
      </c>
    </row>
  </sheetData>
  <mergeCells count="12">
    <mergeCell ref="U2:AC2"/>
    <mergeCell ref="O8:R8"/>
    <mergeCell ref="O9:R9"/>
    <mergeCell ref="O10:R10"/>
    <mergeCell ref="K24:P24"/>
    <mergeCell ref="S9:AC9"/>
    <mergeCell ref="S10:AC10"/>
    <mergeCell ref="S11:AC11"/>
    <mergeCell ref="A18:AD19"/>
    <mergeCell ref="O11:R11"/>
    <mergeCell ref="A15:AD15"/>
    <mergeCell ref="A21:AD21"/>
  </mergeCells>
  <phoneticPr fontId="3"/>
  <pageMargins left="0.9055118110236221" right="0.51181102362204722" top="1.1417322834645669" bottom="0.94488188976377963" header="0.31496062992125984" footer="0.31496062992125984"/>
  <pageSetup paperSize="9" orientation="portrait" verticalDpi="0" r:id="rId1"/>
  <ignoredErrors>
    <ignoredError sqref="D24 D2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915E1-242D-4E77-9772-EBEEEFF112C4}">
  <sheetPr>
    <tabColor rgb="FFFFC000"/>
    <pageSetUpPr fitToPage="1"/>
  </sheetPr>
  <dimension ref="A1:AL42"/>
  <sheetViews>
    <sheetView view="pageBreakPreview" topLeftCell="A22" zoomScaleNormal="100" zoomScaleSheetLayoutView="100" workbookViewId="0">
      <selection activeCell="AG29" sqref="AG29:AL29"/>
    </sheetView>
  </sheetViews>
  <sheetFormatPr defaultColWidth="8.875" defaultRowHeight="13.5"/>
  <cols>
    <col min="1" max="1" width="2.875" style="58" customWidth="1"/>
    <col min="2" max="16" width="2.25" style="58" customWidth="1"/>
    <col min="17" max="26" width="2.375" style="58" customWidth="1"/>
    <col min="27" max="29" width="2.5" style="58" customWidth="1"/>
    <col min="30" max="31" width="2.375" style="58" customWidth="1"/>
    <col min="32" max="33" width="2.5" style="58" customWidth="1"/>
    <col min="34" max="34" width="2.875" style="58" customWidth="1"/>
    <col min="35" max="35" width="2.5" style="58" customWidth="1"/>
    <col min="36" max="37" width="2.875" style="58" customWidth="1"/>
    <col min="38" max="38" width="2.5" style="58" customWidth="1"/>
    <col min="39" max="40" width="2.375" style="58" customWidth="1"/>
    <col min="41" max="62" width="2.25" style="58" customWidth="1"/>
    <col min="63" max="16384" width="8.875" style="58"/>
  </cols>
  <sheetData>
    <row r="1" spans="1:38" ht="18" customHeight="1">
      <c r="A1" s="256" t="s">
        <v>174</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row>
    <row r="2" spans="1:38" ht="18" customHeight="1">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row>
    <row r="3" spans="1:38" ht="18" customHeight="1">
      <c r="A3" s="258" t="s">
        <v>252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row>
    <row r="4" spans="1:38" ht="12" customHeight="1">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row>
    <row r="5" spans="1:38" ht="24.75" customHeight="1">
      <c r="A5" s="253"/>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4" t="s">
        <v>176</v>
      </c>
      <c r="AC5" s="254"/>
      <c r="AD5" s="254"/>
      <c r="AE5" s="254"/>
      <c r="AF5" s="254"/>
      <c r="AG5" s="254"/>
      <c r="AH5" s="254"/>
      <c r="AI5" s="254"/>
      <c r="AJ5" s="254"/>
      <c r="AK5" s="254"/>
      <c r="AL5" s="254"/>
    </row>
    <row r="6" spans="1:38" ht="24" customHeight="1">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5" t="s">
        <v>177</v>
      </c>
      <c r="AC6" s="255"/>
      <c r="AD6" s="255"/>
      <c r="AE6" s="255"/>
      <c r="AF6" s="255"/>
      <c r="AG6" s="255"/>
      <c r="AH6" s="255"/>
      <c r="AI6" s="255"/>
      <c r="AJ6" s="255"/>
      <c r="AK6" s="255"/>
      <c r="AL6" s="255"/>
    </row>
    <row r="7" spans="1:38" ht="16.5" customHeight="1">
      <c r="A7" s="68">
        <v>1</v>
      </c>
      <c r="B7" s="349" t="s">
        <v>253</v>
      </c>
      <c r="C7" s="349"/>
      <c r="D7" s="349"/>
      <c r="E7" s="349"/>
      <c r="F7" s="349"/>
      <c r="G7" s="349"/>
      <c r="H7" s="349"/>
      <c r="I7" s="349"/>
      <c r="J7" s="349"/>
      <c r="K7" s="349"/>
      <c r="L7" s="349"/>
      <c r="M7" s="206"/>
      <c r="N7" s="206"/>
      <c r="O7" s="60"/>
      <c r="P7" s="60"/>
      <c r="Q7" s="60"/>
      <c r="R7" s="60"/>
      <c r="S7" s="60"/>
      <c r="T7" s="60"/>
      <c r="U7" s="60"/>
      <c r="V7" s="60"/>
      <c r="W7" s="60"/>
      <c r="X7" s="60"/>
      <c r="Y7" s="60"/>
      <c r="Z7" s="60"/>
      <c r="AA7" s="60"/>
      <c r="AB7" s="60"/>
      <c r="AC7" s="60"/>
      <c r="AD7" s="60"/>
      <c r="AE7" s="60"/>
      <c r="AF7" s="60"/>
      <c r="AG7" s="60"/>
      <c r="AH7" s="60"/>
      <c r="AI7" s="60"/>
      <c r="AJ7" s="60"/>
      <c r="AK7" s="60"/>
      <c r="AL7" s="60"/>
    </row>
    <row r="8" spans="1:38" ht="3.75" customHeight="1">
      <c r="A8" s="262"/>
      <c r="B8" s="262"/>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row>
    <row r="9" spans="1:38" ht="20.100000000000001" customHeight="1">
      <c r="A9" s="257" t="s">
        <v>254</v>
      </c>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row>
    <row r="10" spans="1:38" ht="20.100000000000001" customHeight="1">
      <c r="A10" s="350" t="s">
        <v>255</v>
      </c>
      <c r="B10" s="351"/>
      <c r="C10" s="351"/>
      <c r="D10" s="351"/>
      <c r="E10" s="351"/>
      <c r="F10" s="351"/>
      <c r="G10" s="351"/>
      <c r="H10" s="351"/>
      <c r="I10" s="351"/>
      <c r="J10" s="351"/>
      <c r="K10" s="351"/>
      <c r="L10" s="351"/>
      <c r="M10" s="351"/>
      <c r="N10" s="351"/>
      <c r="O10" s="351"/>
      <c r="P10" s="351"/>
      <c r="Q10" s="352"/>
      <c r="R10" s="67"/>
      <c r="S10" s="353" t="s">
        <v>11</v>
      </c>
      <c r="T10" s="354"/>
      <c r="U10" s="67"/>
      <c r="V10" s="350" t="s">
        <v>256</v>
      </c>
      <c r="W10" s="351"/>
      <c r="X10" s="351"/>
      <c r="Y10" s="351"/>
      <c r="Z10" s="351"/>
      <c r="AA10" s="351"/>
      <c r="AB10" s="351"/>
      <c r="AC10" s="351"/>
      <c r="AD10" s="351"/>
      <c r="AE10" s="351"/>
      <c r="AF10" s="351"/>
      <c r="AG10" s="351"/>
      <c r="AH10" s="351"/>
      <c r="AI10" s="351"/>
      <c r="AJ10" s="351"/>
      <c r="AK10" s="351"/>
      <c r="AL10" s="352"/>
    </row>
    <row r="11" spans="1:38" ht="20.100000000000001" customHeight="1">
      <c r="A11" s="355"/>
      <c r="B11" s="356"/>
      <c r="C11" s="356"/>
      <c r="D11" s="356"/>
      <c r="E11" s="356"/>
      <c r="F11" s="356"/>
      <c r="G11" s="356"/>
      <c r="H11" s="356"/>
      <c r="I11" s="356"/>
      <c r="J11" s="356"/>
      <c r="K11" s="356"/>
      <c r="L11" s="356"/>
      <c r="M11" s="356"/>
      <c r="N11" s="356"/>
      <c r="O11" s="356"/>
      <c r="P11" s="356"/>
      <c r="Q11" s="357"/>
      <c r="R11" s="67"/>
      <c r="S11" s="80"/>
      <c r="T11" s="37"/>
      <c r="U11" s="67"/>
      <c r="V11" s="362"/>
      <c r="W11" s="363"/>
      <c r="X11" s="363"/>
      <c r="Y11" s="363"/>
      <c r="Z11" s="363"/>
      <c r="AA11" s="363"/>
      <c r="AB11" s="363"/>
      <c r="AC11" s="363"/>
      <c r="AD11" s="363"/>
      <c r="AE11" s="363"/>
      <c r="AF11" s="363"/>
      <c r="AG11" s="363"/>
      <c r="AH11" s="363"/>
      <c r="AI11" s="363"/>
      <c r="AJ11" s="363"/>
      <c r="AK11" s="363"/>
      <c r="AL11" s="364"/>
    </row>
    <row r="12" spans="1:38" ht="20.100000000000001" customHeight="1">
      <c r="A12" s="358"/>
      <c r="B12" s="356"/>
      <c r="C12" s="356"/>
      <c r="D12" s="356"/>
      <c r="E12" s="356"/>
      <c r="F12" s="356"/>
      <c r="G12" s="356"/>
      <c r="H12" s="356"/>
      <c r="I12" s="356"/>
      <c r="J12" s="356"/>
      <c r="K12" s="356"/>
      <c r="L12" s="356"/>
      <c r="M12" s="356"/>
      <c r="N12" s="356"/>
      <c r="O12" s="356"/>
      <c r="P12" s="356"/>
      <c r="Q12" s="357"/>
      <c r="R12" s="67"/>
      <c r="S12" s="80"/>
      <c r="T12" s="37"/>
      <c r="U12" s="67"/>
      <c r="V12" s="365"/>
      <c r="W12" s="363"/>
      <c r="X12" s="363"/>
      <c r="Y12" s="363"/>
      <c r="Z12" s="363"/>
      <c r="AA12" s="363"/>
      <c r="AB12" s="363"/>
      <c r="AC12" s="363"/>
      <c r="AD12" s="363"/>
      <c r="AE12" s="363"/>
      <c r="AF12" s="363"/>
      <c r="AG12" s="363"/>
      <c r="AH12" s="363"/>
      <c r="AI12" s="363"/>
      <c r="AJ12" s="363"/>
      <c r="AK12" s="363"/>
      <c r="AL12" s="364"/>
    </row>
    <row r="13" spans="1:38" ht="20.100000000000001" customHeight="1">
      <c r="A13" s="359"/>
      <c r="B13" s="360"/>
      <c r="C13" s="360"/>
      <c r="D13" s="360"/>
      <c r="E13" s="360"/>
      <c r="F13" s="360"/>
      <c r="G13" s="360"/>
      <c r="H13" s="360"/>
      <c r="I13" s="360"/>
      <c r="J13" s="360"/>
      <c r="K13" s="360"/>
      <c r="L13" s="360"/>
      <c r="M13" s="360"/>
      <c r="N13" s="360"/>
      <c r="O13" s="360"/>
      <c r="P13" s="360"/>
      <c r="Q13" s="361"/>
      <c r="R13" s="67"/>
      <c r="S13" s="80"/>
      <c r="T13" s="37"/>
      <c r="U13" s="67"/>
      <c r="V13" s="366"/>
      <c r="W13" s="367"/>
      <c r="X13" s="367"/>
      <c r="Y13" s="367"/>
      <c r="Z13" s="367"/>
      <c r="AA13" s="367"/>
      <c r="AB13" s="367"/>
      <c r="AC13" s="367"/>
      <c r="AD13" s="367"/>
      <c r="AE13" s="367"/>
      <c r="AF13" s="367"/>
      <c r="AG13" s="367"/>
      <c r="AH13" s="367"/>
      <c r="AI13" s="367"/>
      <c r="AJ13" s="367"/>
      <c r="AK13" s="367"/>
      <c r="AL13" s="368"/>
    </row>
    <row r="14" spans="1:38" ht="20.100000000000001" customHeight="1">
      <c r="A14" s="4"/>
      <c r="B14" s="369" t="s">
        <v>257</v>
      </c>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row>
    <row r="15" spans="1:38" ht="20.100000000000001" customHeight="1">
      <c r="A15" s="370" t="s">
        <v>258</v>
      </c>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row>
    <row r="16" spans="1:38" ht="20.100000000000001" customHeight="1">
      <c r="A16" s="371" t="s">
        <v>259</v>
      </c>
      <c r="B16" s="372"/>
      <c r="C16" s="372"/>
      <c r="D16" s="372"/>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4"/>
    </row>
    <row r="17" spans="1:38" ht="20.100000000000001" customHeight="1">
      <c r="A17" s="391" t="s">
        <v>260</v>
      </c>
      <c r="B17" s="392"/>
      <c r="C17" s="392"/>
      <c r="D17" s="392"/>
      <c r="E17" s="393"/>
      <c r="F17" s="393"/>
      <c r="G17" s="393"/>
      <c r="H17" s="393"/>
      <c r="I17" s="394"/>
      <c r="J17" s="395" t="s">
        <v>261</v>
      </c>
      <c r="K17" s="379"/>
      <c r="L17" s="379" t="s">
        <v>262</v>
      </c>
      <c r="M17" s="379"/>
      <c r="N17" s="379"/>
      <c r="O17" s="379"/>
      <c r="P17" s="393"/>
      <c r="Q17" s="393"/>
      <c r="R17" s="393"/>
      <c r="S17" s="393"/>
      <c r="T17" s="396" t="s">
        <v>263</v>
      </c>
      <c r="U17" s="379"/>
      <c r="V17" s="379"/>
      <c r="W17" s="379"/>
      <c r="X17" s="375"/>
      <c r="Y17" s="376"/>
      <c r="Z17" s="376"/>
      <c r="AA17" s="376"/>
      <c r="AB17" s="377"/>
      <c r="AC17" s="378" t="s">
        <v>264</v>
      </c>
      <c r="AD17" s="379"/>
      <c r="AE17" s="379"/>
      <c r="AF17" s="375"/>
      <c r="AG17" s="376"/>
      <c r="AH17" s="376"/>
      <c r="AI17" s="376"/>
      <c r="AJ17" s="376"/>
      <c r="AK17" s="376"/>
      <c r="AL17" s="380"/>
    </row>
    <row r="18" spans="1:38" ht="20.100000000000001" customHeight="1">
      <c r="A18" s="381" t="s">
        <v>265</v>
      </c>
      <c r="B18" s="382"/>
      <c r="C18" s="382"/>
      <c r="D18" s="382"/>
      <c r="E18" s="382"/>
      <c r="F18" s="382"/>
      <c r="G18" s="382"/>
      <c r="H18" s="383"/>
      <c r="I18" s="384"/>
      <c r="J18" s="384"/>
      <c r="K18" s="384"/>
      <c r="L18" s="384"/>
      <c r="M18" s="385"/>
      <c r="N18" s="386" t="s">
        <v>266</v>
      </c>
      <c r="O18" s="383"/>
      <c r="P18" s="387" t="s">
        <v>267</v>
      </c>
      <c r="Q18" s="387"/>
      <c r="R18" s="387"/>
      <c r="S18" s="387"/>
      <c r="T18" s="387"/>
      <c r="U18" s="383"/>
      <c r="V18" s="383"/>
      <c r="W18" s="383"/>
      <c r="X18" s="383"/>
      <c r="Y18" s="383"/>
      <c r="Z18" s="383"/>
      <c r="AA18" s="383"/>
      <c r="AB18" s="383"/>
      <c r="AC18" s="383"/>
      <c r="AD18" s="383"/>
      <c r="AE18" s="383"/>
      <c r="AF18" s="383"/>
      <c r="AG18" s="388"/>
      <c r="AH18" s="389" t="s">
        <v>268</v>
      </c>
      <c r="AI18" s="384"/>
      <c r="AJ18" s="384"/>
      <c r="AK18" s="384"/>
      <c r="AL18" s="390"/>
    </row>
    <row r="19" spans="1:38" ht="20.100000000000001" customHeight="1">
      <c r="A19" s="59"/>
      <c r="B19" s="4"/>
      <c r="C19" s="4"/>
      <c r="D19" s="4"/>
      <c r="E19" s="4"/>
      <c r="F19" s="4"/>
      <c r="G19" s="4"/>
      <c r="H19" s="4"/>
      <c r="I19" s="4"/>
      <c r="J19" s="4"/>
      <c r="K19" s="4"/>
      <c r="L19" s="4"/>
      <c r="M19" s="4"/>
      <c r="N19" s="4"/>
      <c r="O19" s="4"/>
      <c r="P19" s="4"/>
      <c r="Q19" s="4"/>
      <c r="R19" s="67"/>
      <c r="S19" s="67"/>
      <c r="T19" s="67"/>
      <c r="U19" s="67"/>
      <c r="V19" s="67"/>
      <c r="W19" s="67"/>
      <c r="X19" s="67"/>
      <c r="Y19" s="67"/>
      <c r="Z19" s="67"/>
      <c r="AA19" s="67"/>
      <c r="AB19" s="67"/>
      <c r="AC19" s="67"/>
      <c r="AD19" s="67"/>
      <c r="AE19" s="67"/>
      <c r="AF19" s="67"/>
      <c r="AG19" s="67"/>
      <c r="AH19" s="67"/>
      <c r="AI19" s="67"/>
      <c r="AJ19" s="67"/>
      <c r="AK19" s="67"/>
      <c r="AL19" s="67"/>
    </row>
    <row r="20" spans="1:38" ht="20.100000000000001" customHeight="1">
      <c r="A20" s="370" t="s">
        <v>269</v>
      </c>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397" t="s">
        <v>179</v>
      </c>
      <c r="AH20" s="397"/>
      <c r="AI20" s="397"/>
      <c r="AJ20" s="397"/>
      <c r="AK20" s="397"/>
      <c r="AL20" s="397"/>
    </row>
    <row r="21" spans="1:38" ht="21" customHeight="1">
      <c r="A21" s="81"/>
      <c r="B21" s="398" t="s">
        <v>180</v>
      </c>
      <c r="C21" s="398"/>
      <c r="D21" s="398"/>
      <c r="E21" s="398"/>
      <c r="F21" s="398"/>
      <c r="G21" s="398"/>
      <c r="H21" s="399" t="s">
        <v>270</v>
      </c>
      <c r="I21" s="399"/>
      <c r="J21" s="399"/>
      <c r="K21" s="399"/>
      <c r="L21" s="399"/>
      <c r="M21" s="399" t="s">
        <v>271</v>
      </c>
      <c r="N21" s="399"/>
      <c r="O21" s="399"/>
      <c r="P21" s="399"/>
      <c r="Q21" s="399"/>
      <c r="R21" s="399"/>
      <c r="S21" s="399"/>
      <c r="T21" s="399"/>
      <c r="U21" s="400" t="s">
        <v>272</v>
      </c>
      <c r="V21" s="400"/>
      <c r="W21" s="400"/>
      <c r="X21" s="400"/>
      <c r="Y21" s="400"/>
      <c r="Z21" s="400"/>
      <c r="AA21" s="400"/>
      <c r="AB21" s="399" t="s">
        <v>184</v>
      </c>
      <c r="AC21" s="399"/>
      <c r="AD21" s="399"/>
      <c r="AE21" s="399"/>
      <c r="AF21" s="399"/>
      <c r="AG21" s="399" t="s">
        <v>185</v>
      </c>
      <c r="AH21" s="399"/>
      <c r="AI21" s="401" t="s">
        <v>186</v>
      </c>
      <c r="AJ21" s="401"/>
      <c r="AK21" s="401"/>
      <c r="AL21" s="402"/>
    </row>
    <row r="22" spans="1:38" ht="22.5" customHeight="1">
      <c r="A22" s="82">
        <v>1</v>
      </c>
      <c r="B22" s="411"/>
      <c r="C22" s="411"/>
      <c r="D22" s="411"/>
      <c r="E22" s="411"/>
      <c r="F22" s="411"/>
      <c r="G22" s="411"/>
      <c r="H22" s="412"/>
      <c r="I22" s="412"/>
      <c r="J22" s="412"/>
      <c r="K22" s="412"/>
      <c r="L22" s="412"/>
      <c r="M22" s="413"/>
      <c r="N22" s="413"/>
      <c r="O22" s="413"/>
      <c r="P22" s="413"/>
      <c r="Q22" s="413"/>
      <c r="R22" s="413"/>
      <c r="S22" s="413"/>
      <c r="T22" s="413"/>
      <c r="U22" s="413"/>
      <c r="V22" s="413"/>
      <c r="W22" s="413"/>
      <c r="X22" s="413"/>
      <c r="Y22" s="413"/>
      <c r="Z22" s="413"/>
      <c r="AA22" s="413"/>
      <c r="AB22" s="414"/>
      <c r="AC22" s="414"/>
      <c r="AD22" s="414"/>
      <c r="AE22" s="414"/>
      <c r="AF22" s="414"/>
      <c r="AG22" s="415"/>
      <c r="AH22" s="415"/>
      <c r="AI22" s="403"/>
      <c r="AJ22" s="403"/>
      <c r="AK22" s="403"/>
      <c r="AL22" s="404"/>
    </row>
    <row r="23" spans="1:38" ht="22.5" customHeight="1">
      <c r="A23" s="83">
        <v>2</v>
      </c>
      <c r="B23" s="405"/>
      <c r="C23" s="405"/>
      <c r="D23" s="405"/>
      <c r="E23" s="405"/>
      <c r="F23" s="405"/>
      <c r="G23" s="405"/>
      <c r="H23" s="405"/>
      <c r="I23" s="405"/>
      <c r="J23" s="405"/>
      <c r="K23" s="405"/>
      <c r="L23" s="405"/>
      <c r="M23" s="405"/>
      <c r="N23" s="405"/>
      <c r="O23" s="405"/>
      <c r="P23" s="405"/>
      <c r="Q23" s="405"/>
      <c r="R23" s="405"/>
      <c r="S23" s="405"/>
      <c r="T23" s="405"/>
      <c r="U23" s="406"/>
      <c r="V23" s="406"/>
      <c r="W23" s="406"/>
      <c r="X23" s="406"/>
      <c r="Y23" s="406"/>
      <c r="Z23" s="406"/>
      <c r="AA23" s="406"/>
      <c r="AB23" s="407"/>
      <c r="AC23" s="407"/>
      <c r="AD23" s="407"/>
      <c r="AE23" s="407"/>
      <c r="AF23" s="407"/>
      <c r="AG23" s="408"/>
      <c r="AH23" s="408"/>
      <c r="AI23" s="409"/>
      <c r="AJ23" s="409"/>
      <c r="AK23" s="409"/>
      <c r="AL23" s="410"/>
    </row>
    <row r="24" spans="1:38" ht="22.5" customHeight="1">
      <c r="A24" s="83">
        <v>3</v>
      </c>
      <c r="B24" s="405"/>
      <c r="C24" s="405"/>
      <c r="D24" s="405"/>
      <c r="E24" s="405"/>
      <c r="F24" s="405"/>
      <c r="G24" s="405"/>
      <c r="H24" s="416"/>
      <c r="I24" s="416"/>
      <c r="J24" s="416"/>
      <c r="K24" s="416"/>
      <c r="L24" s="416"/>
      <c r="M24" s="405"/>
      <c r="N24" s="405"/>
      <c r="O24" s="405"/>
      <c r="P24" s="405"/>
      <c r="Q24" s="405"/>
      <c r="R24" s="405"/>
      <c r="S24" s="405"/>
      <c r="T24" s="405"/>
      <c r="U24" s="405"/>
      <c r="V24" s="405"/>
      <c r="W24" s="405"/>
      <c r="X24" s="405"/>
      <c r="Y24" s="405"/>
      <c r="Z24" s="405"/>
      <c r="AA24" s="405"/>
      <c r="AB24" s="407"/>
      <c r="AC24" s="407"/>
      <c r="AD24" s="407"/>
      <c r="AE24" s="407"/>
      <c r="AF24" s="407"/>
      <c r="AG24" s="408"/>
      <c r="AH24" s="408"/>
      <c r="AI24" s="409"/>
      <c r="AJ24" s="409"/>
      <c r="AK24" s="409"/>
      <c r="AL24" s="410"/>
    </row>
    <row r="25" spans="1:38" ht="22.5" customHeight="1">
      <c r="A25" s="83">
        <v>4</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7"/>
      <c r="AC25" s="407"/>
      <c r="AD25" s="407"/>
      <c r="AE25" s="407"/>
      <c r="AF25" s="407"/>
      <c r="AG25" s="408"/>
      <c r="AH25" s="408"/>
      <c r="AI25" s="409"/>
      <c r="AJ25" s="409"/>
      <c r="AK25" s="409"/>
      <c r="AL25" s="410"/>
    </row>
    <row r="26" spans="1:38" ht="22.5" customHeight="1">
      <c r="A26" s="84">
        <v>5</v>
      </c>
      <c r="B26" s="419"/>
      <c r="C26" s="419"/>
      <c r="D26" s="419"/>
      <c r="E26" s="419"/>
      <c r="F26" s="419"/>
      <c r="G26" s="419"/>
      <c r="H26" s="420"/>
      <c r="I26" s="420"/>
      <c r="J26" s="420"/>
      <c r="K26" s="420"/>
      <c r="L26" s="420"/>
      <c r="M26" s="420"/>
      <c r="N26" s="420"/>
      <c r="O26" s="420"/>
      <c r="P26" s="420"/>
      <c r="Q26" s="420"/>
      <c r="R26" s="420"/>
      <c r="S26" s="420"/>
      <c r="T26" s="420"/>
      <c r="U26" s="420"/>
      <c r="V26" s="420"/>
      <c r="W26" s="420"/>
      <c r="X26" s="420"/>
      <c r="Y26" s="420"/>
      <c r="Z26" s="420"/>
      <c r="AA26" s="420"/>
      <c r="AB26" s="421"/>
      <c r="AC26" s="421"/>
      <c r="AD26" s="421"/>
      <c r="AE26" s="421"/>
      <c r="AF26" s="421"/>
      <c r="AG26" s="422"/>
      <c r="AH26" s="422"/>
      <c r="AI26" s="417"/>
      <c r="AJ26" s="417"/>
      <c r="AK26" s="417"/>
      <c r="AL26" s="418"/>
    </row>
    <row r="27" spans="1:38" ht="15" customHeight="1" thickBot="1">
      <c r="A27" s="260" t="s">
        <v>11</v>
      </c>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row>
    <row r="28" spans="1:38" ht="21" customHeight="1">
      <c r="A28" s="59"/>
      <c r="B28" s="59"/>
      <c r="C28" s="59"/>
      <c r="D28" s="59"/>
      <c r="E28" s="59"/>
      <c r="F28" s="59"/>
      <c r="G28" s="59"/>
      <c r="T28" s="59"/>
      <c r="U28" s="267" t="s">
        <v>188</v>
      </c>
      <c r="V28" s="267"/>
      <c r="W28" s="267"/>
      <c r="X28" s="267"/>
      <c r="Y28" s="267"/>
      <c r="Z28" s="267"/>
      <c r="AA28" s="267"/>
      <c r="AB28" s="267"/>
      <c r="AC28" s="267"/>
      <c r="AD28" s="267"/>
      <c r="AE28" s="267"/>
      <c r="AF28" s="268"/>
      <c r="AG28" s="302" t="s">
        <v>189</v>
      </c>
      <c r="AH28" s="303"/>
      <c r="AI28" s="303"/>
      <c r="AJ28" s="303"/>
      <c r="AK28" s="303"/>
      <c r="AL28" s="304"/>
    </row>
    <row r="29" spans="1:38" ht="21" customHeight="1" thickBot="1">
      <c r="A29" s="59"/>
      <c r="B29" s="59"/>
      <c r="C29" s="59"/>
      <c r="D29" s="59"/>
      <c r="E29" s="59"/>
      <c r="F29" s="59"/>
      <c r="G29" s="59"/>
      <c r="T29" s="59"/>
      <c r="U29" s="305" t="str">
        <f>IF(SUM(AI22:AL26)=0,"",SUM(AI22:AL26))</f>
        <v/>
      </c>
      <c r="V29" s="305"/>
      <c r="W29" s="305"/>
      <c r="X29" s="305"/>
      <c r="Y29" s="305"/>
      <c r="Z29" s="305"/>
      <c r="AA29" s="305"/>
      <c r="AB29" s="305"/>
      <c r="AC29" s="305"/>
      <c r="AD29" s="305"/>
      <c r="AE29" s="305"/>
      <c r="AF29" s="306"/>
      <c r="AG29" s="307" t="str">
        <f>IF(U29="","",IF(U29/5&gt;=500000,500000,ROUNDDOWN(U29/5,0)))</f>
        <v/>
      </c>
      <c r="AH29" s="308"/>
      <c r="AI29" s="308"/>
      <c r="AJ29" s="308"/>
      <c r="AK29" s="308"/>
      <c r="AL29" s="309"/>
    </row>
    <row r="30" spans="1:38" s="59" customFormat="1">
      <c r="A30" s="310" t="s">
        <v>273</v>
      </c>
      <c r="B30" s="310"/>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row>
    <row r="31" spans="1:38" s="59" customForma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row>
    <row r="32" spans="1:38" ht="19.5" customHeight="1">
      <c r="A32" s="61"/>
      <c r="B32" s="61" t="s">
        <v>191</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6"/>
      <c r="AH32" s="66"/>
      <c r="AI32" s="66"/>
      <c r="AJ32" s="66"/>
      <c r="AK32" s="66"/>
      <c r="AL32" s="66"/>
    </row>
    <row r="33" spans="1:38" ht="19.5" customHeight="1">
      <c r="A33" s="61"/>
      <c r="B33" s="260" t="s">
        <v>274</v>
      </c>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row>
    <row r="34" spans="1:38" ht="19.5" customHeight="1">
      <c r="A34" s="61"/>
      <c r="B34" s="260" t="s">
        <v>275</v>
      </c>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row>
    <row r="35" spans="1:38" ht="19.5" customHeight="1">
      <c r="A35" s="61"/>
      <c r="B35" s="260" t="s">
        <v>276</v>
      </c>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row>
    <row r="36" spans="1:38" s="59" customFormat="1" ht="20.100000000000001" customHeight="1">
      <c r="A36" s="257"/>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row>
    <row r="37" spans="1:38" s="59" customFormat="1" ht="20.100000000000001" customHeight="1"/>
    <row r="38" spans="1:38" s="59" customFormat="1" ht="20.100000000000001" customHeight="1"/>
    <row r="39" spans="1:38" s="59" customFormat="1" ht="20.100000000000001" customHeight="1"/>
    <row r="40" spans="1:38" s="59" customFormat="1"/>
    <row r="41" spans="1:38" s="59" customFormat="1"/>
    <row r="42" spans="1:38" s="59" customFormat="1"/>
  </sheetData>
  <mergeCells count="90">
    <mergeCell ref="A30:AL30"/>
    <mergeCell ref="B33:AL33"/>
    <mergeCell ref="B34:AL34"/>
    <mergeCell ref="B35:AL35"/>
    <mergeCell ref="A36:AL36"/>
    <mergeCell ref="AI26:AL26"/>
    <mergeCell ref="A27:AL27"/>
    <mergeCell ref="U28:AF28"/>
    <mergeCell ref="AG28:AL28"/>
    <mergeCell ref="U29:AF29"/>
    <mergeCell ref="AG29:AL29"/>
    <mergeCell ref="B26:G26"/>
    <mergeCell ref="H26:L26"/>
    <mergeCell ref="M26:T26"/>
    <mergeCell ref="U26:AA26"/>
    <mergeCell ref="AB26:AF26"/>
    <mergeCell ref="AG26:AH26"/>
    <mergeCell ref="AI24:AL24"/>
    <mergeCell ref="B25:G25"/>
    <mergeCell ref="H25:L25"/>
    <mergeCell ref="M25:T25"/>
    <mergeCell ref="U25:AA25"/>
    <mergeCell ref="AB25:AF25"/>
    <mergeCell ref="AG25:AH25"/>
    <mergeCell ref="AI25:AL25"/>
    <mergeCell ref="B24:G24"/>
    <mergeCell ref="H24:L24"/>
    <mergeCell ref="M24:T24"/>
    <mergeCell ref="U24:AA24"/>
    <mergeCell ref="AB24:AF24"/>
    <mergeCell ref="AG24:AH24"/>
    <mergeCell ref="AI22:AL22"/>
    <mergeCell ref="B23:G23"/>
    <mergeCell ref="H23:L23"/>
    <mergeCell ref="M23:T23"/>
    <mergeCell ref="U23:AA23"/>
    <mergeCell ref="AB23:AF23"/>
    <mergeCell ref="AG23:AH23"/>
    <mergeCell ref="AI23:AL23"/>
    <mergeCell ref="B22:G22"/>
    <mergeCell ref="H22:L22"/>
    <mergeCell ref="M22:T22"/>
    <mergeCell ref="U22:AA22"/>
    <mergeCell ref="AB22:AF22"/>
    <mergeCell ref="AG22:AH22"/>
    <mergeCell ref="A20:AF20"/>
    <mergeCell ref="AG20:AL20"/>
    <mergeCell ref="B21:G21"/>
    <mergeCell ref="H21:L21"/>
    <mergeCell ref="M21:T21"/>
    <mergeCell ref="U21:AA21"/>
    <mergeCell ref="AB21:AF21"/>
    <mergeCell ref="AG21:AH21"/>
    <mergeCell ref="AI21:AL21"/>
    <mergeCell ref="X17:AB17"/>
    <mergeCell ref="AC17:AE17"/>
    <mergeCell ref="AF17:AL17"/>
    <mergeCell ref="A18:G18"/>
    <mergeCell ref="H18:M18"/>
    <mergeCell ref="N18:O18"/>
    <mergeCell ref="P18:T18"/>
    <mergeCell ref="U18:AG18"/>
    <mergeCell ref="AH18:AL18"/>
    <mergeCell ref="A17:D17"/>
    <mergeCell ref="E17:I17"/>
    <mergeCell ref="J17:K17"/>
    <mergeCell ref="L17:O17"/>
    <mergeCell ref="P17:S17"/>
    <mergeCell ref="T17:W17"/>
    <mergeCell ref="A11:Q13"/>
    <mergeCell ref="V11:AL13"/>
    <mergeCell ref="B14:AL14"/>
    <mergeCell ref="A15:AL15"/>
    <mergeCell ref="A16:D16"/>
    <mergeCell ref="E16:AL16"/>
    <mergeCell ref="B7:N7"/>
    <mergeCell ref="A8:AL8"/>
    <mergeCell ref="A9:AL9"/>
    <mergeCell ref="A10:Q10"/>
    <mergeCell ref="S10:T10"/>
    <mergeCell ref="V10:AL10"/>
    <mergeCell ref="A1:AL1"/>
    <mergeCell ref="A2:AL2"/>
    <mergeCell ref="A3:AL3"/>
    <mergeCell ref="A4:AL4"/>
    <mergeCell ref="A5:AA6"/>
    <mergeCell ref="AB5:AE5"/>
    <mergeCell ref="AF5:AL5"/>
    <mergeCell ref="AB6:AE6"/>
    <mergeCell ref="AF6:AL6"/>
  </mergeCells>
  <phoneticPr fontId="3"/>
  <printOptions horizontalCentered="1"/>
  <pageMargins left="0.70866141732283472" right="0.19685039370078741" top="0.39370078740157483" bottom="0.19685039370078741" header="0" footer="0"/>
  <pageSetup paperSize="9" scale="9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A6C4F-8735-4B2B-B8C4-E585C8767440}">
  <sheetPr>
    <tabColor rgb="FF92D050"/>
  </sheetPr>
  <dimension ref="A1:AD26"/>
  <sheetViews>
    <sheetView view="pageBreakPreview" zoomScaleNormal="100" zoomScaleSheetLayoutView="100" workbookViewId="0">
      <selection activeCell="U2" sqref="U2:AC2"/>
    </sheetView>
  </sheetViews>
  <sheetFormatPr defaultRowHeight="19.5" customHeight="1"/>
  <cols>
    <col min="1" max="30" width="2.625" style="1" customWidth="1"/>
    <col min="31" max="34" width="2.75" style="1" customWidth="1"/>
    <col min="35" max="16384" width="9" style="1"/>
  </cols>
  <sheetData>
    <row r="1" spans="1:29" ht="19.5" customHeight="1">
      <c r="A1" s="1" t="s">
        <v>0</v>
      </c>
    </row>
    <row r="2" spans="1:29" ht="19.5" customHeight="1">
      <c r="U2" s="197" t="s">
        <v>1</v>
      </c>
      <c r="V2" s="197"/>
      <c r="W2" s="197"/>
      <c r="X2" s="197"/>
      <c r="Y2" s="197"/>
      <c r="Z2" s="197"/>
      <c r="AA2" s="197"/>
      <c r="AB2" s="197"/>
      <c r="AC2" s="197"/>
    </row>
    <row r="5" spans="1:29" ht="19.5" customHeight="1">
      <c r="B5" s="3" t="s">
        <v>2</v>
      </c>
    </row>
    <row r="6" spans="1:29" ht="19.5" customHeight="1">
      <c r="B6" s="3" t="s">
        <v>3</v>
      </c>
    </row>
    <row r="8" spans="1:29" ht="19.5" customHeight="1">
      <c r="O8" s="198" t="s">
        <v>4</v>
      </c>
      <c r="P8" s="198"/>
      <c r="Q8" s="198"/>
      <c r="R8" s="198"/>
    </row>
    <row r="9" spans="1:29" ht="19.5" customHeight="1">
      <c r="O9" s="199" t="s">
        <v>5</v>
      </c>
      <c r="P9" s="199"/>
      <c r="Q9" s="199"/>
      <c r="R9" s="199"/>
      <c r="S9" s="204"/>
      <c r="T9" s="204"/>
      <c r="U9" s="204"/>
      <c r="V9" s="204"/>
      <c r="W9" s="204"/>
      <c r="X9" s="204"/>
      <c r="Y9" s="204"/>
      <c r="Z9" s="204"/>
      <c r="AA9" s="204"/>
      <c r="AB9" s="204"/>
      <c r="AC9" s="205"/>
    </row>
    <row r="10" spans="1:29" ht="19.5" customHeight="1">
      <c r="O10" s="199" t="s">
        <v>6</v>
      </c>
      <c r="P10" s="199"/>
      <c r="Q10" s="199"/>
      <c r="R10" s="199"/>
      <c r="S10" s="204"/>
      <c r="T10" s="204"/>
      <c r="U10" s="204"/>
      <c r="V10" s="204"/>
      <c r="W10" s="204"/>
      <c r="X10" s="204"/>
      <c r="Y10" s="204"/>
      <c r="Z10" s="204"/>
      <c r="AA10" s="204"/>
      <c r="AB10" s="204"/>
      <c r="AC10" s="205"/>
    </row>
    <row r="11" spans="1:29" ht="19.5" customHeight="1">
      <c r="O11" s="199" t="s">
        <v>7</v>
      </c>
      <c r="P11" s="199"/>
      <c r="Q11" s="199"/>
      <c r="R11" s="199"/>
      <c r="S11" s="204"/>
      <c r="T11" s="204"/>
      <c r="U11" s="204"/>
      <c r="V11" s="204"/>
      <c r="W11" s="204"/>
      <c r="X11" s="204"/>
      <c r="Y11" s="204"/>
      <c r="Z11" s="204"/>
      <c r="AA11" s="204"/>
      <c r="AB11" s="204"/>
      <c r="AC11" s="205"/>
    </row>
    <row r="15" spans="1:29" ht="19.5" customHeight="1">
      <c r="A15" s="198" t="s">
        <v>284</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row>
    <row r="18" spans="1:30" ht="18" customHeight="1">
      <c r="A18" s="200" t="s">
        <v>285</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row>
    <row r="24" spans="1:30" ht="19.5" customHeight="1">
      <c r="D24" s="6" t="s">
        <v>10</v>
      </c>
      <c r="E24" s="1" t="s">
        <v>11</v>
      </c>
      <c r="F24" s="1" t="s">
        <v>12</v>
      </c>
      <c r="K24" s="203" t="str">
        <f>'3-1別表'!W19</f>
        <v/>
      </c>
      <c r="L24" s="203"/>
      <c r="M24" s="203"/>
      <c r="N24" s="203"/>
      <c r="O24" s="203"/>
      <c r="P24" s="203"/>
      <c r="Q24" s="1" t="s">
        <v>13</v>
      </c>
    </row>
    <row r="26" spans="1:30" ht="19.5" customHeight="1">
      <c r="B26" s="3"/>
      <c r="D26" s="6" t="s">
        <v>14</v>
      </c>
      <c r="E26" s="1" t="s">
        <v>11</v>
      </c>
      <c r="F26" s="1" t="s">
        <v>15</v>
      </c>
      <c r="K26" s="1" t="s">
        <v>16</v>
      </c>
    </row>
  </sheetData>
  <mergeCells count="12">
    <mergeCell ref="A15:AC15"/>
    <mergeCell ref="A21:AD21"/>
    <mergeCell ref="K24:P24"/>
    <mergeCell ref="S9:AC9"/>
    <mergeCell ref="S10:AC10"/>
    <mergeCell ref="S11:AC11"/>
    <mergeCell ref="A18:AD19"/>
    <mergeCell ref="U2:AC2"/>
    <mergeCell ref="O8:R8"/>
    <mergeCell ref="O9:R9"/>
    <mergeCell ref="O10:R10"/>
    <mergeCell ref="O11:R11"/>
  </mergeCells>
  <phoneticPr fontId="3"/>
  <pageMargins left="0.9055118110236221" right="0.51181102362204722" top="1.1417322834645669" bottom="0.94488188976377963" header="0.31496062992125984" footer="0.31496062992125984"/>
  <pageSetup paperSize="9" orientation="portrait" verticalDpi="0" r:id="rId1"/>
  <ignoredErrors>
    <ignoredError sqref="D24 D26"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2AB13-AACB-4FF1-A9AB-0C0F0839E7DF}">
  <sheetPr>
    <tabColor rgb="FFFFC000"/>
  </sheetPr>
  <dimension ref="A1:AE35"/>
  <sheetViews>
    <sheetView view="pageBreakPreview" topLeftCell="A10" zoomScale="85" zoomScaleNormal="100" zoomScaleSheetLayoutView="85" workbookViewId="0">
      <selection activeCell="AI19" sqref="AI19"/>
    </sheetView>
  </sheetViews>
  <sheetFormatPr defaultRowHeight="24" customHeight="1"/>
  <cols>
    <col min="1" max="31" width="2.625" style="1" customWidth="1"/>
    <col min="32" max="35" width="2.75" style="1" customWidth="1"/>
    <col min="36" max="16384" width="9" style="1"/>
  </cols>
  <sheetData>
    <row r="1" spans="1:31" ht="24" customHeight="1">
      <c r="A1" s="1" t="s">
        <v>101</v>
      </c>
    </row>
    <row r="2" spans="1:31" ht="20.100000000000001" customHeight="1"/>
    <row r="3" spans="1:31" ht="24" customHeight="1">
      <c r="A3" s="198" t="s">
        <v>309</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row>
    <row r="4" spans="1:31" ht="20.100000000000001"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1" ht="24" customHeight="1">
      <c r="A5" s="423" t="s">
        <v>10</v>
      </c>
      <c r="B5" s="208"/>
      <c r="C5" s="1" t="s">
        <v>286</v>
      </c>
    </row>
    <row r="6" spans="1:31" ht="27.75" customHeight="1">
      <c r="B6" s="3"/>
      <c r="C6" s="3" t="s">
        <v>29</v>
      </c>
      <c r="D6" s="3"/>
      <c r="E6" s="3"/>
      <c r="F6" s="3"/>
      <c r="G6" s="2"/>
      <c r="H6" s="2"/>
      <c r="I6" s="2"/>
      <c r="J6" s="2"/>
      <c r="K6" s="2"/>
      <c r="L6" s="2"/>
      <c r="M6" s="2"/>
      <c r="N6" s="2"/>
      <c r="O6" s="2"/>
      <c r="P6" s="2"/>
      <c r="Q6" s="2"/>
      <c r="R6" s="327" t="s">
        <v>287</v>
      </c>
      <c r="S6" s="327"/>
      <c r="T6" s="327"/>
      <c r="U6" s="327"/>
      <c r="V6" s="314"/>
      <c r="W6" s="314"/>
      <c r="X6" s="314"/>
      <c r="Y6" s="314"/>
      <c r="Z6" s="314"/>
      <c r="AA6" s="314"/>
      <c r="AB6" s="314"/>
      <c r="AC6" s="314"/>
      <c r="AD6" s="314"/>
    </row>
    <row r="7" spans="1:31" ht="27.75" customHeight="1">
      <c r="B7" s="424" t="s">
        <v>288</v>
      </c>
      <c r="C7" s="424"/>
      <c r="D7" s="424"/>
      <c r="E7" s="424"/>
      <c r="F7" s="424"/>
      <c r="G7" s="2"/>
      <c r="H7" s="2"/>
      <c r="I7" s="2"/>
      <c r="J7" s="2"/>
      <c r="K7" s="2"/>
      <c r="L7" s="2"/>
      <c r="M7" s="2"/>
      <c r="N7" s="2"/>
      <c r="O7" s="2"/>
      <c r="P7" s="2"/>
      <c r="Q7" s="2"/>
      <c r="R7" s="3"/>
      <c r="S7" s="3"/>
      <c r="T7" s="3"/>
      <c r="U7" s="3"/>
      <c r="V7" s="2"/>
      <c r="W7" s="2"/>
      <c r="X7" s="2"/>
      <c r="Y7" s="2"/>
      <c r="Z7" s="2"/>
      <c r="AA7" s="2"/>
      <c r="AB7" s="2"/>
      <c r="AC7" s="2"/>
      <c r="AD7" s="2"/>
    </row>
    <row r="8" spans="1:31" ht="20.100000000000001" customHeight="1">
      <c r="B8" s="107"/>
      <c r="C8" s="107"/>
      <c r="D8" s="107"/>
      <c r="E8" s="107"/>
      <c r="F8" s="107"/>
      <c r="G8" s="2"/>
      <c r="H8" s="2"/>
      <c r="I8" s="2"/>
      <c r="J8" s="2"/>
      <c r="K8" s="2"/>
      <c r="L8" s="2"/>
      <c r="M8" s="2"/>
      <c r="N8" s="2"/>
      <c r="O8" s="2"/>
      <c r="P8" s="2"/>
      <c r="Q8" s="2"/>
      <c r="R8" s="3"/>
      <c r="S8" s="3"/>
      <c r="T8" s="3"/>
      <c r="U8" s="3"/>
      <c r="V8" s="2"/>
      <c r="W8" s="2"/>
      <c r="X8" s="2"/>
      <c r="Y8" s="2"/>
      <c r="Z8" s="2"/>
      <c r="AA8" s="2"/>
      <c r="AB8" s="2"/>
      <c r="AC8" s="2"/>
      <c r="AD8" s="2"/>
    </row>
    <row r="9" spans="1:31" ht="28.5" customHeight="1">
      <c r="B9" s="107"/>
      <c r="C9" s="107"/>
      <c r="D9" s="426" t="s">
        <v>289</v>
      </c>
      <c r="E9" s="426"/>
      <c r="F9" s="426"/>
      <c r="G9" s="314" t="s" ph="1">
        <v>290</v>
      </c>
      <c r="H9" s="314" ph="1"/>
      <c r="I9" s="314" ph="1"/>
      <c r="J9" s="314" ph="1"/>
      <c r="K9" s="314" ph="1"/>
      <c r="L9" s="314" ph="1"/>
      <c r="M9" s="314" ph="1"/>
      <c r="N9" s="314" t="s">
        <v>291</v>
      </c>
      <c r="O9" s="314"/>
      <c r="P9" s="314" ph="1"/>
      <c r="Q9" s="427" ph="1"/>
      <c r="R9" s="427" ph="1"/>
      <c r="S9" s="427" ph="1"/>
      <c r="T9" s="427" ph="1"/>
      <c r="U9" s="427" ph="1"/>
      <c r="V9" s="314" t="s">
        <v>291</v>
      </c>
      <c r="W9" s="314"/>
      <c r="X9" s="314" ph="1"/>
      <c r="Y9" s="314" ph="1"/>
      <c r="Z9" s="314" ph="1"/>
      <c r="AA9" s="314" ph="1"/>
      <c r="AB9" s="314" ph="1"/>
      <c r="AC9" s="314" ph="1"/>
      <c r="AD9" s="76" t="s">
        <v>292</v>
      </c>
    </row>
    <row r="10" spans="1:31" ht="20.100000000000001" customHeight="1">
      <c r="B10" s="107"/>
      <c r="C10" s="107"/>
      <c r="D10" s="110"/>
      <c r="E10" s="110"/>
      <c r="F10" s="110"/>
      <c r="G10" s="111"/>
      <c r="H10" s="111"/>
      <c r="I10" s="111"/>
      <c r="J10" s="111"/>
      <c r="K10" s="111"/>
      <c r="L10" s="111"/>
      <c r="M10" s="111"/>
      <c r="N10" s="111"/>
      <c r="O10" s="111"/>
      <c r="P10" s="111"/>
      <c r="Q10" s="112"/>
      <c r="R10" s="112"/>
      <c r="S10" s="112"/>
      <c r="T10" s="112"/>
      <c r="U10" s="112"/>
      <c r="V10" s="111"/>
      <c r="W10" s="111"/>
      <c r="X10" s="111"/>
      <c r="Y10" s="111"/>
      <c r="Z10" s="111"/>
      <c r="AA10" s="111"/>
      <c r="AB10" s="111"/>
      <c r="AC10" s="111"/>
      <c r="AD10" s="111"/>
    </row>
    <row r="11" spans="1:31" ht="12.75" customHeight="1"/>
    <row r="12" spans="1:31" ht="24" customHeight="1">
      <c r="B12" s="240" t="s">
        <v>293</v>
      </c>
      <c r="C12" s="425"/>
      <c r="D12" s="425"/>
      <c r="E12" s="425"/>
      <c r="F12" s="425"/>
      <c r="G12" s="240" t="s">
        <v>294</v>
      </c>
      <c r="H12" s="213"/>
      <c r="I12" s="213"/>
      <c r="J12" s="213"/>
      <c r="K12" s="213"/>
      <c r="L12" s="213"/>
      <c r="M12" s="213"/>
      <c r="N12" s="213"/>
      <c r="O12" s="213"/>
      <c r="P12" s="213"/>
      <c r="Q12" s="213"/>
      <c r="R12" s="213"/>
      <c r="S12" s="213"/>
      <c r="T12" s="213"/>
      <c r="U12" s="213"/>
      <c r="V12" s="214"/>
      <c r="W12" s="315" t="s">
        <v>295</v>
      </c>
      <c r="X12" s="213"/>
      <c r="Y12" s="213"/>
      <c r="Z12" s="213"/>
      <c r="AA12" s="213"/>
      <c r="AB12" s="240" t="s">
        <v>296</v>
      </c>
      <c r="AC12" s="213"/>
      <c r="AD12" s="213"/>
      <c r="AE12" s="214"/>
    </row>
    <row r="13" spans="1:31" ht="30" customHeight="1">
      <c r="B13" s="250" t="s">
        <v>297</v>
      </c>
      <c r="C13" s="449"/>
      <c r="D13" s="449"/>
      <c r="E13" s="449"/>
      <c r="F13" s="251"/>
      <c r="G13" s="452" t="s">
        <v>298</v>
      </c>
      <c r="H13" s="453"/>
      <c r="I13" s="453"/>
      <c r="J13" s="453"/>
      <c r="K13" s="454"/>
      <c r="L13" s="453"/>
      <c r="M13" s="453"/>
      <c r="N13" s="114" t="s">
        <v>299</v>
      </c>
      <c r="O13" s="454"/>
      <c r="P13" s="455"/>
      <c r="Q13" s="455"/>
      <c r="R13" s="3" t="s">
        <v>300</v>
      </c>
      <c r="S13" s="456" t="s">
        <v>301</v>
      </c>
      <c r="T13" s="449"/>
      <c r="U13" s="2"/>
      <c r="V13" s="115"/>
      <c r="W13" s="428"/>
      <c r="X13" s="429"/>
      <c r="Y13" s="429"/>
      <c r="Z13" s="429"/>
      <c r="AA13" s="340" t="s">
        <v>302</v>
      </c>
      <c r="AB13" s="116"/>
      <c r="AC13" s="2"/>
      <c r="AD13" s="2"/>
      <c r="AE13" s="115"/>
    </row>
    <row r="14" spans="1:31" ht="30" customHeight="1">
      <c r="B14" s="450"/>
      <c r="C14" s="207"/>
      <c r="D14" s="207"/>
      <c r="E14" s="207"/>
      <c r="F14" s="451"/>
      <c r="G14" s="117"/>
      <c r="H14" s="114"/>
      <c r="I14" s="114"/>
      <c r="J14" s="114"/>
      <c r="K14" s="197"/>
      <c r="L14" s="433"/>
      <c r="M14" s="433"/>
      <c r="N14" s="114" t="s">
        <v>299</v>
      </c>
      <c r="O14" s="197"/>
      <c r="P14" s="206"/>
      <c r="Q14" s="206"/>
      <c r="R14" s="3" t="s">
        <v>300</v>
      </c>
      <c r="S14" s="3" ph="1"/>
      <c r="T14" s="3" ph="1"/>
      <c r="U14" s="2"/>
      <c r="V14" s="115"/>
      <c r="W14" s="430"/>
      <c r="X14" s="431"/>
      <c r="Y14" s="431"/>
      <c r="Z14" s="431"/>
      <c r="AA14" s="432"/>
      <c r="AB14" s="116"/>
      <c r="AC14" s="2"/>
      <c r="AD14" s="2"/>
      <c r="AE14" s="115"/>
    </row>
    <row r="15" spans="1:31" ht="30" customHeight="1">
      <c r="B15" s="434" t="s">
        <v>303</v>
      </c>
      <c r="C15" s="435"/>
      <c r="D15" s="435"/>
      <c r="E15" s="435"/>
      <c r="F15" s="436"/>
      <c r="G15" s="438" t="s">
        <v>304</v>
      </c>
      <c r="H15" s="439"/>
      <c r="I15" s="439"/>
      <c r="J15" s="439"/>
      <c r="K15" s="440" t="s">
        <v>11</v>
      </c>
      <c r="L15" s="441"/>
      <c r="M15" s="441"/>
      <c r="N15" s="119" t="s">
        <v>299</v>
      </c>
      <c r="O15" s="440"/>
      <c r="P15" s="442"/>
      <c r="Q15" s="442"/>
      <c r="R15" s="119" t="s">
        <v>300</v>
      </c>
      <c r="S15" s="443" t="s">
        <v>301</v>
      </c>
      <c r="T15" s="444"/>
      <c r="U15" s="120"/>
      <c r="V15" s="121"/>
      <c r="W15" s="445"/>
      <c r="X15" s="446"/>
      <c r="Y15" s="446"/>
      <c r="Z15" s="446"/>
      <c r="AA15" s="457" t="s">
        <v>302</v>
      </c>
      <c r="AB15" s="116"/>
      <c r="AC15" s="2"/>
      <c r="AD15" s="2"/>
      <c r="AE15" s="115"/>
    </row>
    <row r="16" spans="1:31" ht="30" customHeight="1">
      <c r="B16" s="437"/>
      <c r="C16" s="435"/>
      <c r="D16" s="435"/>
      <c r="E16" s="435"/>
      <c r="F16" s="436"/>
      <c r="G16" s="122"/>
      <c r="H16" s="123"/>
      <c r="I16" s="123"/>
      <c r="J16" s="123"/>
      <c r="K16" s="459"/>
      <c r="L16" s="460"/>
      <c r="M16" s="460"/>
      <c r="N16" s="124" t="s">
        <v>299</v>
      </c>
      <c r="O16" s="461"/>
      <c r="P16" s="462"/>
      <c r="Q16" s="462"/>
      <c r="R16" s="124" t="s">
        <v>300</v>
      </c>
      <c r="S16" s="124"/>
      <c r="T16" s="124"/>
      <c r="U16" s="125"/>
      <c r="V16" s="126"/>
      <c r="W16" s="447"/>
      <c r="X16" s="448"/>
      <c r="Y16" s="448"/>
      <c r="Z16" s="448"/>
      <c r="AA16" s="458"/>
      <c r="AB16" s="116"/>
      <c r="AC16" s="2"/>
      <c r="AD16" s="2"/>
      <c r="AE16" s="115"/>
    </row>
    <row r="17" spans="2:31" ht="30" customHeight="1">
      <c r="B17" s="117" t="s">
        <v>29</v>
      </c>
      <c r="C17" s="114"/>
      <c r="D17" s="114"/>
      <c r="E17" s="114"/>
      <c r="F17" s="114"/>
      <c r="G17" s="463" t="s">
        <v>305</v>
      </c>
      <c r="H17" s="433"/>
      <c r="I17" s="433"/>
      <c r="J17" s="433"/>
      <c r="K17" s="204" t="s">
        <v>11</v>
      </c>
      <c r="L17" s="206"/>
      <c r="M17" s="206"/>
      <c r="N17" s="3" t="s">
        <v>299</v>
      </c>
      <c r="O17" s="204"/>
      <c r="P17" s="208"/>
      <c r="Q17" s="208"/>
      <c r="R17" s="3" t="s">
        <v>300</v>
      </c>
      <c r="S17" s="198" t="s">
        <v>301</v>
      </c>
      <c r="T17" s="207"/>
      <c r="U17" s="2"/>
      <c r="V17" s="115"/>
      <c r="W17" s="430"/>
      <c r="X17" s="431"/>
      <c r="Y17" s="431"/>
      <c r="Z17" s="431"/>
      <c r="AA17" s="432" t="s">
        <v>302</v>
      </c>
      <c r="AB17" s="116"/>
      <c r="AC17" s="2"/>
      <c r="AD17" s="2"/>
      <c r="AE17" s="115"/>
    </row>
    <row r="18" spans="2:31" ht="30" customHeight="1">
      <c r="B18" s="127"/>
      <c r="C18" s="109"/>
      <c r="D18" s="109"/>
      <c r="E18" s="109"/>
      <c r="F18" s="109"/>
      <c r="G18" s="128"/>
      <c r="H18" s="129"/>
      <c r="I18" s="129"/>
      <c r="J18" s="129"/>
      <c r="K18" s="427"/>
      <c r="L18" s="210"/>
      <c r="M18" s="210"/>
      <c r="N18" s="85" t="s">
        <v>299</v>
      </c>
      <c r="O18" s="327"/>
      <c r="P18" s="215"/>
      <c r="Q18" s="215"/>
      <c r="R18" s="85" t="s">
        <v>300</v>
      </c>
      <c r="S18" s="85"/>
      <c r="T18" s="85"/>
      <c r="U18" s="76"/>
      <c r="V18" s="89"/>
      <c r="W18" s="447"/>
      <c r="X18" s="448"/>
      <c r="Y18" s="448"/>
      <c r="Z18" s="448"/>
      <c r="AA18" s="458"/>
      <c r="AB18" s="130"/>
      <c r="AC18" s="76"/>
      <c r="AD18" s="76"/>
      <c r="AE18" s="89"/>
    </row>
    <row r="19" spans="2:31" ht="41.25" customHeight="1">
      <c r="B19" s="3"/>
      <c r="C19" s="3"/>
      <c r="D19" s="3"/>
      <c r="E19" s="3"/>
      <c r="F19" s="3"/>
      <c r="G19" s="118"/>
      <c r="H19" s="118"/>
      <c r="I19" s="118"/>
      <c r="J19" s="118"/>
      <c r="K19" s="21"/>
      <c r="L19" s="21"/>
      <c r="M19" s="21"/>
      <c r="N19" s="21"/>
      <c r="O19" s="21"/>
      <c r="P19" s="21"/>
      <c r="Q19" s="21"/>
      <c r="R19" s="21"/>
      <c r="S19" s="240" t="s">
        <v>306</v>
      </c>
      <c r="T19" s="315"/>
      <c r="U19" s="315"/>
      <c r="V19" s="337"/>
      <c r="W19" s="464" t="str">
        <f>IF(SUM(W13:Z18)=0,"",SUM(W13:Z18))</f>
        <v/>
      </c>
      <c r="X19" s="465"/>
      <c r="Y19" s="465"/>
      <c r="Z19" s="465"/>
      <c r="AA19" s="87" t="s">
        <v>302</v>
      </c>
      <c r="AB19" s="2"/>
      <c r="AC19" s="2"/>
      <c r="AD19" s="2"/>
      <c r="AE19" s="2"/>
    </row>
    <row r="20" spans="2:31" ht="21" customHeight="1">
      <c r="B20" s="1" t="s">
        <v>29</v>
      </c>
      <c r="C20" s="131"/>
      <c r="D20" s="131"/>
      <c r="E20" s="131"/>
      <c r="F20" s="131"/>
      <c r="G20" s="131"/>
      <c r="H20" s="131"/>
      <c r="I20" s="131"/>
      <c r="J20" s="131"/>
    </row>
    <row r="21" spans="2:31" ht="21" customHeight="1">
      <c r="B21" s="198" t="s">
        <v>307</v>
      </c>
      <c r="C21" s="207"/>
      <c r="D21" s="207"/>
      <c r="E21" s="219" t="s">
        <v>310</v>
      </c>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row>
    <row r="22" spans="2:31" ht="21" customHeight="1">
      <c r="C22" s="131"/>
      <c r="D22" s="131"/>
      <c r="E22" s="219" t="s">
        <v>312</v>
      </c>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row>
    <row r="23" spans="2:31" ht="21" customHeight="1">
      <c r="C23" s="131"/>
      <c r="D23" s="131"/>
      <c r="E23" s="219" t="s">
        <v>311</v>
      </c>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row>
    <row r="24" spans="2:31" ht="21" customHeight="1">
      <c r="B24" s="198" t="s">
        <v>308</v>
      </c>
      <c r="C24" s="207"/>
      <c r="D24" s="207"/>
      <c r="E24" s="219" t="s">
        <v>313</v>
      </c>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5"/>
      <c r="AE24" s="205"/>
    </row>
    <row r="25" spans="2:31" ht="21" customHeight="1">
      <c r="C25" s="131"/>
      <c r="D25" s="131"/>
      <c r="E25" s="131"/>
      <c r="F25" s="131"/>
      <c r="G25" s="131"/>
      <c r="H25" s="131"/>
      <c r="I25" s="131"/>
      <c r="J25" s="131"/>
    </row>
    <row r="26" spans="2:31" ht="21" customHeight="1">
      <c r="C26" s="131"/>
      <c r="D26" s="131"/>
      <c r="E26" s="131"/>
      <c r="F26" s="131"/>
      <c r="G26" s="131"/>
      <c r="H26" s="131"/>
      <c r="I26" s="131"/>
      <c r="J26" s="131"/>
    </row>
    <row r="27" spans="2:31" ht="21" customHeight="1">
      <c r="C27" s="131"/>
      <c r="D27" s="131"/>
      <c r="E27" s="131"/>
      <c r="F27" s="131"/>
      <c r="G27" s="131"/>
      <c r="H27" s="131"/>
      <c r="I27" s="131"/>
      <c r="J27" s="131"/>
    </row>
    <row r="28" spans="2:31" ht="21" customHeight="1">
      <c r="C28" s="131"/>
      <c r="D28" s="131"/>
      <c r="E28" s="131"/>
      <c r="F28" s="131"/>
      <c r="G28" s="131"/>
      <c r="H28" s="131"/>
      <c r="I28" s="131"/>
      <c r="J28" s="131"/>
    </row>
    <row r="29" spans="2:31" ht="21" customHeight="1">
      <c r="C29" s="131"/>
      <c r="D29" s="131"/>
      <c r="E29" s="131"/>
      <c r="F29" s="131"/>
      <c r="G29" s="131"/>
      <c r="H29" s="131"/>
      <c r="I29" s="131"/>
      <c r="J29" s="131"/>
    </row>
    <row r="30" spans="2:31" ht="21" customHeight="1">
      <c r="B30" s="131"/>
      <c r="C30" s="131"/>
      <c r="D30" s="131"/>
      <c r="E30" s="131"/>
      <c r="F30" s="131"/>
      <c r="G30" s="131"/>
      <c r="H30" s="131"/>
      <c r="I30" s="131"/>
      <c r="J30" s="131"/>
    </row>
    <row r="31" spans="2:31" ht="21" customHeight="1">
      <c r="B31" s="131"/>
      <c r="C31" s="131"/>
      <c r="D31" s="131"/>
      <c r="E31" s="131"/>
      <c r="F31" s="131"/>
      <c r="G31" s="131"/>
      <c r="H31" s="131"/>
      <c r="I31" s="131"/>
      <c r="J31" s="131"/>
      <c r="L31" s="2"/>
    </row>
    <row r="32" spans="2:31" ht="21" customHeight="1">
      <c r="B32" s="131"/>
      <c r="C32" s="131"/>
      <c r="D32" s="131"/>
      <c r="E32" s="131"/>
      <c r="F32" s="131"/>
      <c r="G32" s="131"/>
      <c r="H32" s="131"/>
      <c r="I32" s="131"/>
      <c r="J32" s="131"/>
    </row>
    <row r="33" spans="2:10" ht="21" customHeight="1">
      <c r="B33" s="131"/>
      <c r="C33" s="131"/>
      <c r="D33" s="131"/>
      <c r="E33" s="131"/>
      <c r="F33" s="131"/>
      <c r="G33" s="131"/>
      <c r="H33" s="131"/>
      <c r="I33" s="131"/>
      <c r="J33" s="131"/>
    </row>
    <row r="34" spans="2:10" ht="21" customHeight="1">
      <c r="B34" s="131"/>
      <c r="C34" s="131"/>
      <c r="D34" s="131"/>
      <c r="E34" s="131"/>
      <c r="F34" s="131"/>
      <c r="G34" s="131"/>
      <c r="H34" s="131"/>
      <c r="I34" s="131"/>
      <c r="J34" s="131"/>
    </row>
    <row r="35" spans="2:10" ht="21" customHeight="1">
      <c r="B35" s="131"/>
      <c r="C35" s="131"/>
      <c r="D35" s="131"/>
      <c r="E35" s="131"/>
      <c r="F35" s="131"/>
      <c r="G35" s="131"/>
      <c r="H35" s="131"/>
      <c r="I35" s="131"/>
      <c r="J35" s="131"/>
    </row>
  </sheetData>
  <mergeCells count="49">
    <mergeCell ref="B24:D24"/>
    <mergeCell ref="E22:AE22"/>
    <mergeCell ref="E24:AE24"/>
    <mergeCell ref="O18:Q18"/>
    <mergeCell ref="S19:V19"/>
    <mergeCell ref="W19:Z19"/>
    <mergeCell ref="B21:D21"/>
    <mergeCell ref="E21:AE21"/>
    <mergeCell ref="S17:T17"/>
    <mergeCell ref="W17:Z18"/>
    <mergeCell ref="AA17:AA18"/>
    <mergeCell ref="K18:M18"/>
    <mergeCell ref="E23:AE23"/>
    <mergeCell ref="K16:M16"/>
    <mergeCell ref="O16:Q16"/>
    <mergeCell ref="G17:J17"/>
    <mergeCell ref="K17:M17"/>
    <mergeCell ref="O17:Q17"/>
    <mergeCell ref="W13:Z14"/>
    <mergeCell ref="AA13:AA14"/>
    <mergeCell ref="K14:M14"/>
    <mergeCell ref="O14:Q14"/>
    <mergeCell ref="B15:F16"/>
    <mergeCell ref="G15:J15"/>
    <mergeCell ref="K15:M15"/>
    <mergeCell ref="O15:Q15"/>
    <mergeCell ref="S15:T15"/>
    <mergeCell ref="W15:Z16"/>
    <mergeCell ref="B13:F14"/>
    <mergeCell ref="G13:J13"/>
    <mergeCell ref="K13:M13"/>
    <mergeCell ref="O13:Q13"/>
    <mergeCell ref="S13:T13"/>
    <mergeCell ref="AA15:AA16"/>
    <mergeCell ref="X9:AC9"/>
    <mergeCell ref="B12:F12"/>
    <mergeCell ref="G12:V12"/>
    <mergeCell ref="W12:AA12"/>
    <mergeCell ref="AB12:AE12"/>
    <mergeCell ref="D9:F9"/>
    <mergeCell ref="G9:M9"/>
    <mergeCell ref="N9:O9"/>
    <mergeCell ref="P9:U9"/>
    <mergeCell ref="V9:W9"/>
    <mergeCell ref="A3:AD3"/>
    <mergeCell ref="A5:B5"/>
    <mergeCell ref="R6:U6"/>
    <mergeCell ref="V6:AD6"/>
    <mergeCell ref="B7:F7"/>
  </mergeCells>
  <phoneticPr fontId="3"/>
  <pageMargins left="0.70866141732283472" right="0.51181102362204722" top="0.74803149606299213" bottom="0.74803149606299213" header="0.31496062992125984" footer="0.31496062992125984"/>
  <pageSetup paperSize="9" orientation="portrait" r:id="rId1"/>
  <ignoredErrors>
    <ignoredError sqref="A5" numberStoredAsText="1"/>
  </ignoredError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A33E7-AA8B-4B8F-A300-EE0B75BBB167}">
  <sheetPr>
    <tabColor rgb="FF92D050"/>
  </sheetPr>
  <dimension ref="A1:AE33"/>
  <sheetViews>
    <sheetView view="pageBreakPreview" topLeftCell="A19" zoomScaleNormal="100" zoomScaleSheetLayoutView="100" workbookViewId="0">
      <selection activeCell="L28" sqref="L28:AD32"/>
    </sheetView>
  </sheetViews>
  <sheetFormatPr defaultRowHeight="19.5" customHeight="1"/>
  <cols>
    <col min="1" max="30" width="2.625" style="1" customWidth="1"/>
    <col min="31" max="34" width="2.75" style="1" customWidth="1"/>
    <col min="35" max="16384" width="9" style="1"/>
  </cols>
  <sheetData>
    <row r="1" spans="1:29" ht="19.5" customHeight="1">
      <c r="A1" s="1" t="s">
        <v>0</v>
      </c>
    </row>
    <row r="2" spans="1:29" ht="19.5" customHeight="1">
      <c r="U2" s="197" t="s">
        <v>1</v>
      </c>
      <c r="V2" s="197"/>
      <c r="W2" s="197"/>
      <c r="X2" s="197"/>
      <c r="Y2" s="197"/>
      <c r="Z2" s="197"/>
      <c r="AA2" s="197"/>
      <c r="AB2" s="197"/>
      <c r="AC2" s="197"/>
    </row>
    <row r="5" spans="1:29" ht="19.5" customHeight="1">
      <c r="B5" s="3" t="s">
        <v>2</v>
      </c>
    </row>
    <row r="6" spans="1:29" ht="19.5" customHeight="1">
      <c r="B6" s="3" t="s">
        <v>3</v>
      </c>
    </row>
    <row r="8" spans="1:29" ht="19.5" customHeight="1">
      <c r="O8" s="198" t="s">
        <v>4</v>
      </c>
      <c r="P8" s="198"/>
      <c r="Q8" s="198"/>
      <c r="R8" s="198"/>
    </row>
    <row r="9" spans="1:29" ht="19.5" customHeight="1">
      <c r="O9" s="199" t="s">
        <v>5</v>
      </c>
      <c r="P9" s="199"/>
      <c r="Q9" s="199"/>
      <c r="R9" s="199"/>
      <c r="S9" s="204"/>
      <c r="T9" s="204"/>
      <c r="U9" s="204"/>
      <c r="V9" s="204"/>
      <c r="W9" s="204"/>
      <c r="X9" s="204"/>
      <c r="Y9" s="204"/>
      <c r="Z9" s="204"/>
      <c r="AA9" s="204"/>
      <c r="AB9" s="204"/>
      <c r="AC9" s="205"/>
    </row>
    <row r="10" spans="1:29" ht="19.5" customHeight="1">
      <c r="O10" s="199" t="s">
        <v>6</v>
      </c>
      <c r="P10" s="199"/>
      <c r="Q10" s="199"/>
      <c r="R10" s="199"/>
      <c r="S10" s="204"/>
      <c r="T10" s="204"/>
      <c r="U10" s="204"/>
      <c r="V10" s="204"/>
      <c r="W10" s="204"/>
      <c r="X10" s="204"/>
      <c r="Y10" s="204"/>
      <c r="Z10" s="204"/>
      <c r="AA10" s="204"/>
      <c r="AB10" s="204"/>
      <c r="AC10" s="205"/>
    </row>
    <row r="11" spans="1:29" ht="19.5" customHeight="1">
      <c r="O11" s="199" t="s">
        <v>7</v>
      </c>
      <c r="P11" s="199"/>
      <c r="Q11" s="199"/>
      <c r="R11" s="199"/>
      <c r="S11" s="204"/>
      <c r="T11" s="204"/>
      <c r="U11" s="204"/>
      <c r="V11" s="204"/>
      <c r="W11" s="204"/>
      <c r="X11" s="204"/>
      <c r="Y11" s="204"/>
      <c r="Z11" s="204"/>
      <c r="AA11" s="204"/>
      <c r="AB11" s="204"/>
      <c r="AC11" s="205"/>
    </row>
    <row r="15" spans="1:29" ht="19.5" customHeight="1">
      <c r="A15" s="198" t="s">
        <v>317</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row>
    <row r="18" spans="1:31" ht="18" customHeight="1">
      <c r="A18" s="200" t="s">
        <v>452</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1"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1" ht="19.5" customHeight="1">
      <c r="A21" s="198" t="s">
        <v>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row>
    <row r="24" spans="1:31" ht="19.5" customHeight="1">
      <c r="E24" s="1">
        <v>1</v>
      </c>
      <c r="G24" s="219" t="s">
        <v>314</v>
      </c>
      <c r="H24" s="206"/>
      <c r="I24" s="206"/>
      <c r="J24" s="206"/>
      <c r="K24" s="206"/>
      <c r="L24" s="203" t="str">
        <f>'3-2別表'!Z21</f>
        <v/>
      </c>
      <c r="M24" s="466"/>
      <c r="N24" s="466"/>
      <c r="O24" s="466"/>
      <c r="P24" s="466"/>
      <c r="Q24" s="114" t="s">
        <v>13</v>
      </c>
    </row>
    <row r="25" spans="1:31" ht="19.5" customHeight="1">
      <c r="B25" s="3"/>
    </row>
    <row r="26" spans="1:31" ht="19.5" customHeight="1">
      <c r="E26" s="1">
        <v>2</v>
      </c>
      <c r="G26" s="219" t="s">
        <v>15</v>
      </c>
      <c r="H26" s="206"/>
      <c r="I26" s="206"/>
      <c r="J26" s="206"/>
      <c r="K26" s="206"/>
      <c r="L26" s="219" t="s">
        <v>315</v>
      </c>
      <c r="M26" s="206"/>
      <c r="N26" s="206"/>
      <c r="O26" s="206"/>
      <c r="P26" s="206"/>
      <c r="Q26" s="205"/>
      <c r="R26" s="205"/>
      <c r="S26" s="205"/>
      <c r="T26" s="205"/>
    </row>
    <row r="28" spans="1:31" ht="19.5" customHeight="1">
      <c r="E28" s="1">
        <v>3</v>
      </c>
      <c r="G28" s="219" t="s">
        <v>316</v>
      </c>
      <c r="H28" s="206"/>
      <c r="I28" s="206"/>
      <c r="J28" s="206"/>
      <c r="K28" s="206"/>
      <c r="L28" s="219" t="s">
        <v>135</v>
      </c>
      <c r="M28" s="205"/>
      <c r="N28" s="205"/>
      <c r="O28" s="205"/>
      <c r="P28" s="205"/>
      <c r="Q28" s="204"/>
      <c r="R28" s="236"/>
      <c r="S28" s="236"/>
      <c r="T28" s="236"/>
      <c r="U28" s="219" t="s">
        <v>136</v>
      </c>
      <c r="V28" s="205"/>
      <c r="W28" s="205"/>
      <c r="X28" s="205"/>
      <c r="Y28" s="205"/>
      <c r="Z28" s="205"/>
      <c r="AA28" s="205"/>
      <c r="AB28" s="205"/>
      <c r="AC28" s="205"/>
      <c r="AD28" s="205"/>
      <c r="AE28"/>
    </row>
    <row r="29" spans="1:31" ht="19.5" customHeight="1">
      <c r="L29" s="219" t="s">
        <v>137</v>
      </c>
      <c r="M29" s="205"/>
      <c r="N29" s="205"/>
      <c r="O29" s="205"/>
      <c r="P29" s="205"/>
      <c r="Q29" s="204"/>
      <c r="R29" s="236"/>
      <c r="S29" s="236"/>
      <c r="T29" s="236"/>
      <c r="U29" s="219" t="s">
        <v>138</v>
      </c>
      <c r="V29" s="205"/>
      <c r="W29" s="205"/>
      <c r="X29" s="205"/>
      <c r="Y29" s="205"/>
      <c r="Z29"/>
      <c r="AA29"/>
      <c r="AB29"/>
      <c r="AC29"/>
      <c r="AD29"/>
      <c r="AE29"/>
    </row>
    <row r="30" spans="1:31" ht="19.5" customHeight="1">
      <c r="L30" s="219" t="s">
        <v>139</v>
      </c>
      <c r="M30" s="205"/>
      <c r="N30" s="205"/>
      <c r="O30" s="205"/>
      <c r="P30" s="205"/>
      <c r="Q30" s="204" t="s">
        <v>283</v>
      </c>
      <c r="R30" s="236"/>
      <c r="S30" s="236"/>
      <c r="T30" s="236"/>
      <c r="U30" s="236"/>
      <c r="V30" s="3"/>
      <c r="W30"/>
    </row>
    <row r="31" spans="1:31" ht="19.5" customHeight="1">
      <c r="L31" s="219" t="s">
        <v>140</v>
      </c>
      <c r="M31" s="205"/>
      <c r="N31" s="205"/>
      <c r="O31" s="205"/>
      <c r="P31" s="205"/>
      <c r="Q31" s="237"/>
      <c r="R31" s="238"/>
      <c r="S31" s="239"/>
      <c r="T31" s="239"/>
      <c r="U31" s="239"/>
      <c r="V31" s="239"/>
      <c r="W31" s="239"/>
      <c r="X31" s="239"/>
      <c r="Y31" s="239"/>
      <c r="Z31" s="239"/>
      <c r="AA31" s="239"/>
    </row>
    <row r="32" spans="1:31" ht="19.5" customHeight="1">
      <c r="L32" s="219" t="s">
        <v>141</v>
      </c>
      <c r="M32" s="205"/>
      <c r="N32" s="205"/>
      <c r="O32" s="205"/>
      <c r="P32" s="205"/>
      <c r="Q32" s="198"/>
      <c r="R32" s="205"/>
      <c r="S32" s="205"/>
      <c r="T32" s="205"/>
      <c r="U32" s="205"/>
      <c r="V32" s="205"/>
      <c r="W32" s="205"/>
      <c r="X32" s="205"/>
      <c r="Y32" s="205"/>
      <c r="Z32" s="205"/>
      <c r="AA32" s="205"/>
      <c r="AB32" s="205"/>
      <c r="AC32" s="205"/>
      <c r="AD32" s="205"/>
      <c r="AE32"/>
    </row>
    <row r="33" spans="13:16" ht="14.45" customHeight="1">
      <c r="M33" s="198"/>
      <c r="N33" s="198"/>
      <c r="O33" s="198"/>
      <c r="P33" s="198"/>
    </row>
  </sheetData>
  <mergeCells count="29">
    <mergeCell ref="L30:P30"/>
    <mergeCell ref="Q30:U30"/>
    <mergeCell ref="L31:P31"/>
    <mergeCell ref="Q31:AA31"/>
    <mergeCell ref="L32:P32"/>
    <mergeCell ref="Q32:AD32"/>
    <mergeCell ref="M33:P33"/>
    <mergeCell ref="S9:AC9"/>
    <mergeCell ref="S10:AC10"/>
    <mergeCell ref="S11:AC11"/>
    <mergeCell ref="A18:AD19"/>
    <mergeCell ref="L26:T26"/>
    <mergeCell ref="L28:P28"/>
    <mergeCell ref="Q28:T28"/>
    <mergeCell ref="L29:P29"/>
    <mergeCell ref="Q29:T29"/>
    <mergeCell ref="U29:Y29"/>
    <mergeCell ref="G26:K26"/>
    <mergeCell ref="G28:K28"/>
    <mergeCell ref="U28:AD28"/>
    <mergeCell ref="O11:R11"/>
    <mergeCell ref="A15:AC15"/>
    <mergeCell ref="A21:AD21"/>
    <mergeCell ref="G24:K24"/>
    <mergeCell ref="L24:P24"/>
    <mergeCell ref="U2:AC2"/>
    <mergeCell ref="O8:R8"/>
    <mergeCell ref="O9:R9"/>
    <mergeCell ref="O10:R10"/>
  </mergeCells>
  <phoneticPr fontId="3"/>
  <dataValidations count="3">
    <dataValidation type="list" allowBlank="1" showInputMessage="1" showErrorMessage="1" sqref="Q30:T30" xr:uid="{7F1D4CCC-7CB4-4875-85A0-143837BCE7BA}">
      <formula1>"普通,当座,普通・当座"</formula1>
    </dataValidation>
    <dataValidation type="list" allowBlank="1" showInputMessage="1" showErrorMessage="1" sqref="U29:Y29" xr:uid="{5CA969A7-A370-4F04-AF54-2F942C8AB427}">
      <formula1>"本店,支店,本店・支店"</formula1>
    </dataValidation>
    <dataValidation type="list" allowBlank="1" showInputMessage="1" showErrorMessage="1" sqref="U28" xr:uid="{01B16D6F-932A-48D1-852B-6B79A874649E}">
      <formula1>"銀行,信金,信組,農協,銀行・信金・信組・農協"</formula1>
    </dataValidation>
  </dataValidations>
  <pageMargins left="0.9055118110236221" right="0.51181102362204722" top="1.1417322834645669" bottom="0.94488188976377963"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E5C86-D3F0-4FC1-99FD-70A43603814D}">
  <sheetPr>
    <tabColor rgb="FFFFC000"/>
  </sheetPr>
  <dimension ref="A1:AE38"/>
  <sheetViews>
    <sheetView view="pageBreakPreview" topLeftCell="A16" zoomScaleNormal="100" zoomScaleSheetLayoutView="100" workbookViewId="0">
      <selection activeCell="M30" sqref="M30"/>
    </sheetView>
  </sheetViews>
  <sheetFormatPr defaultRowHeight="24" customHeight="1"/>
  <cols>
    <col min="1" max="31" width="2.625" style="1" customWidth="1"/>
    <col min="32" max="35" width="2.75" style="1" customWidth="1"/>
    <col min="36" max="16384" width="9" style="1"/>
  </cols>
  <sheetData>
    <row r="1" spans="1:31" ht="24" customHeight="1">
      <c r="A1" s="1" t="s">
        <v>101</v>
      </c>
    </row>
    <row r="2" spans="1:31" ht="20.100000000000001" customHeight="1"/>
    <row r="3" spans="1:31" ht="24" customHeight="1">
      <c r="A3" s="198" t="s">
        <v>330</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row>
    <row r="4" spans="1:31" ht="20.100000000000001"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1" ht="24" customHeight="1">
      <c r="A5" s="423" t="s">
        <v>10</v>
      </c>
      <c r="B5" s="208"/>
      <c r="C5" s="1" t="s">
        <v>318</v>
      </c>
    </row>
    <row r="6" spans="1:31" ht="24" customHeight="1">
      <c r="R6" s="314" t="s">
        <v>319</v>
      </c>
      <c r="S6" s="211"/>
      <c r="T6" s="211"/>
      <c r="U6" s="211"/>
      <c r="V6" s="314"/>
      <c r="W6" s="211"/>
      <c r="X6" s="211"/>
      <c r="Y6" s="211"/>
      <c r="Z6" s="211"/>
      <c r="AA6" s="211"/>
      <c r="AB6" s="211"/>
      <c r="AC6" s="211"/>
      <c r="AD6" s="211"/>
      <c r="AE6" s="211"/>
    </row>
    <row r="7" spans="1:31" ht="26.1" customHeight="1">
      <c r="B7" s="250" t="s" ph="1">
        <v>320</v>
      </c>
      <c r="C7" s="467" ph="1"/>
      <c r="D7" s="467" ph="1"/>
      <c r="E7" s="467" ph="1"/>
      <c r="F7" s="467" ph="1"/>
      <c r="G7" s="467" ph="1"/>
      <c r="H7" s="468" ph="1"/>
      <c r="I7" s="250" t="s">
        <v>321</v>
      </c>
      <c r="J7" s="456"/>
      <c r="K7" s="456"/>
      <c r="L7" s="340"/>
      <c r="M7" s="250" t="s">
        <v>151</v>
      </c>
      <c r="N7" s="456"/>
      <c r="O7" s="340"/>
      <c r="P7" s="472" t="s">
        <v>322</v>
      </c>
      <c r="Q7" s="473"/>
      <c r="R7" s="473"/>
      <c r="S7" s="473"/>
      <c r="T7" s="473"/>
      <c r="U7" s="473"/>
      <c r="V7" s="473"/>
      <c r="W7" s="473"/>
      <c r="X7" s="473"/>
      <c r="Y7" s="474"/>
      <c r="Z7" s="250" t="s">
        <v>323</v>
      </c>
      <c r="AA7" s="456"/>
      <c r="AB7" s="456"/>
      <c r="AC7" s="456"/>
      <c r="AD7" s="456"/>
      <c r="AE7" s="340"/>
    </row>
    <row r="8" spans="1:31" ht="26.1" customHeight="1">
      <c r="B8" s="469" ph="1"/>
      <c r="C8" s="427" ph="1"/>
      <c r="D8" s="427" ph="1"/>
      <c r="E8" s="427" ph="1"/>
      <c r="F8" s="427" ph="1"/>
      <c r="G8" s="427" ph="1"/>
      <c r="H8" s="470" ph="1"/>
      <c r="I8" s="471"/>
      <c r="J8" s="314"/>
      <c r="K8" s="314"/>
      <c r="L8" s="336"/>
      <c r="M8" s="471"/>
      <c r="N8" s="314"/>
      <c r="O8" s="336"/>
      <c r="P8" s="475" t="s">
        <v>324</v>
      </c>
      <c r="Q8" s="476"/>
      <c r="R8" s="476"/>
      <c r="S8" s="476"/>
      <c r="T8" s="476"/>
      <c r="U8" s="476"/>
      <c r="V8" s="476"/>
      <c r="W8" s="476"/>
      <c r="X8" s="476"/>
      <c r="Y8" s="477"/>
      <c r="Z8" s="471"/>
      <c r="AA8" s="314"/>
      <c r="AB8" s="314"/>
      <c r="AC8" s="314"/>
      <c r="AD8" s="314"/>
      <c r="AE8" s="336"/>
    </row>
    <row r="9" spans="1:31" ht="24" customHeight="1">
      <c r="B9" s="452" t="s" ph="1">
        <v>290</v>
      </c>
      <c r="C9" s="467" ph="1"/>
      <c r="D9" s="467" ph="1"/>
      <c r="E9" s="467" ph="1"/>
      <c r="F9" s="467" ph="1"/>
      <c r="G9" s="467" ph="1"/>
      <c r="H9" s="468" ph="1"/>
      <c r="I9" s="483" t="s">
        <v>11</v>
      </c>
      <c r="J9" s="467"/>
      <c r="K9" s="467"/>
      <c r="L9" s="468"/>
      <c r="M9" s="483" t="s">
        <v>11</v>
      </c>
      <c r="N9" s="484"/>
      <c r="O9" s="485"/>
      <c r="P9" s="494" t="s">
        <v>331</v>
      </c>
      <c r="Q9" s="456"/>
      <c r="R9" s="456"/>
      <c r="S9" s="456"/>
      <c r="T9" s="495"/>
      <c r="U9" s="491" t="s">
        <v>325</v>
      </c>
      <c r="V9" s="484"/>
      <c r="W9" s="484"/>
      <c r="X9" s="484"/>
      <c r="Y9" s="485"/>
      <c r="Z9" s="428"/>
      <c r="AA9" s="429"/>
      <c r="AB9" s="429"/>
      <c r="AC9" s="429"/>
      <c r="AD9" s="429"/>
      <c r="AE9" s="340" t="s">
        <v>302</v>
      </c>
    </row>
    <row r="10" spans="1:31" ht="24" customHeight="1">
      <c r="B10" s="478" ph="1"/>
      <c r="C10" s="219" ph="1"/>
      <c r="D10" s="219" ph="1"/>
      <c r="E10" s="219" ph="1"/>
      <c r="F10" s="219" ph="1"/>
      <c r="G10" s="219" ph="1"/>
      <c r="H10" s="479" ph="1"/>
      <c r="I10" s="478"/>
      <c r="J10" s="219"/>
      <c r="K10" s="219"/>
      <c r="L10" s="479"/>
      <c r="M10" s="486"/>
      <c r="N10" s="204"/>
      <c r="O10" s="487"/>
      <c r="P10" s="496"/>
      <c r="Q10" s="497"/>
      <c r="R10" s="497"/>
      <c r="S10" s="497"/>
      <c r="T10" s="498"/>
      <c r="U10" s="509" t="s">
        <v>326</v>
      </c>
      <c r="V10" s="204"/>
      <c r="W10" s="204"/>
      <c r="X10" s="204"/>
      <c r="Y10" s="487"/>
      <c r="Z10" s="430"/>
      <c r="AA10" s="431"/>
      <c r="AB10" s="431"/>
      <c r="AC10" s="431"/>
      <c r="AD10" s="431"/>
      <c r="AE10" s="432"/>
    </row>
    <row r="11" spans="1:31" ht="24" customHeight="1">
      <c r="B11" s="480"/>
      <c r="C11" s="481"/>
      <c r="D11" s="481"/>
      <c r="E11" s="481"/>
      <c r="F11" s="481"/>
      <c r="G11" s="481"/>
      <c r="H11" s="482"/>
      <c r="I11" s="480"/>
      <c r="J11" s="481"/>
      <c r="K11" s="481"/>
      <c r="L11" s="482"/>
      <c r="M11" s="488"/>
      <c r="N11" s="489"/>
      <c r="O11" s="490"/>
      <c r="P11" s="510" t="s">
        <v>327</v>
      </c>
      <c r="Q11" s="511"/>
      <c r="R11" s="511"/>
      <c r="S11" s="511"/>
      <c r="T11" s="511"/>
      <c r="U11" s="511"/>
      <c r="V11" s="511"/>
      <c r="W11" s="511"/>
      <c r="X11" s="511"/>
      <c r="Y11" s="512"/>
      <c r="Z11" s="492"/>
      <c r="AA11" s="493"/>
      <c r="AB11" s="493"/>
      <c r="AC11" s="493"/>
      <c r="AD11" s="493"/>
      <c r="AE11" s="508"/>
    </row>
    <row r="12" spans="1:31" ht="24" customHeight="1">
      <c r="B12" s="452" t="s" ph="1">
        <v>290</v>
      </c>
      <c r="C12" s="467" ph="1"/>
      <c r="D12" s="467" ph="1"/>
      <c r="E12" s="467" ph="1"/>
      <c r="F12" s="467" ph="1"/>
      <c r="G12" s="467" ph="1"/>
      <c r="H12" s="468" ph="1"/>
      <c r="I12" s="483" t="s">
        <v>11</v>
      </c>
      <c r="J12" s="467"/>
      <c r="K12" s="467"/>
      <c r="L12" s="468"/>
      <c r="M12" s="483" t="s">
        <v>11</v>
      </c>
      <c r="N12" s="484"/>
      <c r="O12" s="485"/>
      <c r="P12" s="494" t="s">
        <v>331</v>
      </c>
      <c r="Q12" s="499"/>
      <c r="R12" s="499"/>
      <c r="S12" s="499"/>
      <c r="T12" s="500"/>
      <c r="U12" s="491" t="s">
        <v>325</v>
      </c>
      <c r="V12" s="484"/>
      <c r="W12" s="484"/>
      <c r="X12" s="484"/>
      <c r="Y12" s="485"/>
      <c r="Z12" s="428"/>
      <c r="AA12" s="429"/>
      <c r="AB12" s="429"/>
      <c r="AC12" s="429"/>
      <c r="AD12" s="429"/>
      <c r="AE12" s="340" t="s">
        <v>302</v>
      </c>
    </row>
    <row r="13" spans="1:31" ht="24" customHeight="1">
      <c r="B13" s="478" ph="1"/>
      <c r="C13" s="219" ph="1"/>
      <c r="D13" s="219" ph="1"/>
      <c r="E13" s="219" ph="1"/>
      <c r="F13" s="219" ph="1"/>
      <c r="G13" s="219" ph="1"/>
      <c r="H13" s="479" ph="1"/>
      <c r="I13" s="478"/>
      <c r="J13" s="219"/>
      <c r="K13" s="219"/>
      <c r="L13" s="479"/>
      <c r="M13" s="486"/>
      <c r="N13" s="204"/>
      <c r="O13" s="487"/>
      <c r="P13" s="501"/>
      <c r="Q13" s="502"/>
      <c r="R13" s="502"/>
      <c r="S13" s="502"/>
      <c r="T13" s="503"/>
      <c r="U13" s="509" t="s">
        <v>326</v>
      </c>
      <c r="V13" s="204"/>
      <c r="W13" s="204"/>
      <c r="X13" s="204"/>
      <c r="Y13" s="487"/>
      <c r="Z13" s="430"/>
      <c r="AA13" s="431"/>
      <c r="AB13" s="431"/>
      <c r="AC13" s="431"/>
      <c r="AD13" s="431"/>
      <c r="AE13" s="432"/>
    </row>
    <row r="14" spans="1:31" ht="24" customHeight="1">
      <c r="B14" s="480"/>
      <c r="C14" s="481"/>
      <c r="D14" s="481"/>
      <c r="E14" s="481"/>
      <c r="F14" s="481"/>
      <c r="G14" s="481"/>
      <c r="H14" s="482"/>
      <c r="I14" s="480"/>
      <c r="J14" s="481"/>
      <c r="K14" s="481"/>
      <c r="L14" s="482"/>
      <c r="M14" s="488"/>
      <c r="N14" s="489"/>
      <c r="O14" s="490"/>
      <c r="P14" s="510" t="s">
        <v>327</v>
      </c>
      <c r="Q14" s="511"/>
      <c r="R14" s="511"/>
      <c r="S14" s="511"/>
      <c r="T14" s="511"/>
      <c r="U14" s="511"/>
      <c r="V14" s="511"/>
      <c r="W14" s="511"/>
      <c r="X14" s="511"/>
      <c r="Y14" s="512"/>
      <c r="Z14" s="492"/>
      <c r="AA14" s="493"/>
      <c r="AB14" s="493"/>
      <c r="AC14" s="493"/>
      <c r="AD14" s="493"/>
      <c r="AE14" s="508"/>
    </row>
    <row r="15" spans="1:31" ht="24" customHeight="1">
      <c r="B15" s="452" t="s" ph="1">
        <v>290</v>
      </c>
      <c r="C15" s="467" ph="1"/>
      <c r="D15" s="467" ph="1"/>
      <c r="E15" s="467" ph="1"/>
      <c r="F15" s="467" ph="1"/>
      <c r="G15" s="467" ph="1"/>
      <c r="H15" s="468" ph="1"/>
      <c r="I15" s="483" t="s">
        <v>11</v>
      </c>
      <c r="J15" s="467"/>
      <c r="K15" s="467"/>
      <c r="L15" s="468"/>
      <c r="M15" s="483" t="s">
        <v>11</v>
      </c>
      <c r="N15" s="484"/>
      <c r="O15" s="485"/>
      <c r="P15" s="494" t="s">
        <v>331</v>
      </c>
      <c r="Q15" s="499"/>
      <c r="R15" s="499"/>
      <c r="S15" s="499"/>
      <c r="T15" s="500"/>
      <c r="U15" s="491" t="s">
        <v>325</v>
      </c>
      <c r="V15" s="484"/>
      <c r="W15" s="484"/>
      <c r="X15" s="484"/>
      <c r="Y15" s="485"/>
      <c r="Z15" s="428"/>
      <c r="AA15" s="429"/>
      <c r="AB15" s="429"/>
      <c r="AC15" s="429"/>
      <c r="AD15" s="429"/>
      <c r="AE15" s="340" t="s">
        <v>302</v>
      </c>
    </row>
    <row r="16" spans="1:31" ht="24" customHeight="1">
      <c r="B16" s="478" ph="1"/>
      <c r="C16" s="219" ph="1"/>
      <c r="D16" s="219" ph="1"/>
      <c r="E16" s="219" ph="1"/>
      <c r="F16" s="219" ph="1"/>
      <c r="G16" s="219" ph="1"/>
      <c r="H16" s="479" ph="1"/>
      <c r="I16" s="478"/>
      <c r="J16" s="219"/>
      <c r="K16" s="219"/>
      <c r="L16" s="479"/>
      <c r="M16" s="486"/>
      <c r="N16" s="204"/>
      <c r="O16" s="487"/>
      <c r="P16" s="501"/>
      <c r="Q16" s="502"/>
      <c r="R16" s="502"/>
      <c r="S16" s="502"/>
      <c r="T16" s="503"/>
      <c r="U16" s="509" t="s">
        <v>326</v>
      </c>
      <c r="V16" s="204"/>
      <c r="W16" s="204"/>
      <c r="X16" s="204"/>
      <c r="Y16" s="487"/>
      <c r="Z16" s="430"/>
      <c r="AA16" s="431"/>
      <c r="AB16" s="431"/>
      <c r="AC16" s="431"/>
      <c r="AD16" s="431"/>
      <c r="AE16" s="432"/>
    </row>
    <row r="17" spans="2:31" ht="24" customHeight="1">
      <c r="B17" s="480"/>
      <c r="C17" s="481"/>
      <c r="D17" s="481"/>
      <c r="E17" s="481"/>
      <c r="F17" s="481"/>
      <c r="G17" s="481"/>
      <c r="H17" s="482"/>
      <c r="I17" s="480"/>
      <c r="J17" s="481"/>
      <c r="K17" s="481"/>
      <c r="L17" s="482"/>
      <c r="M17" s="488"/>
      <c r="N17" s="489"/>
      <c r="O17" s="490"/>
      <c r="P17" s="510" t="s">
        <v>327</v>
      </c>
      <c r="Q17" s="511"/>
      <c r="R17" s="511"/>
      <c r="S17" s="511"/>
      <c r="T17" s="511"/>
      <c r="U17" s="511"/>
      <c r="V17" s="511"/>
      <c r="W17" s="511"/>
      <c r="X17" s="511"/>
      <c r="Y17" s="512"/>
      <c r="Z17" s="492"/>
      <c r="AA17" s="493"/>
      <c r="AB17" s="493"/>
      <c r="AC17" s="493"/>
      <c r="AD17" s="493"/>
      <c r="AE17" s="508"/>
    </row>
    <row r="18" spans="2:31" ht="24" customHeight="1">
      <c r="B18" s="452" t="s" ph="1">
        <v>290</v>
      </c>
      <c r="C18" s="467" ph="1"/>
      <c r="D18" s="467" ph="1"/>
      <c r="E18" s="467" ph="1"/>
      <c r="F18" s="467" ph="1"/>
      <c r="G18" s="467" ph="1"/>
      <c r="H18" s="468" ph="1"/>
      <c r="I18" s="483" t="s">
        <v>11</v>
      </c>
      <c r="J18" s="467"/>
      <c r="K18" s="467"/>
      <c r="L18" s="468"/>
      <c r="M18" s="483" t="s">
        <v>11</v>
      </c>
      <c r="N18" s="484"/>
      <c r="O18" s="485"/>
      <c r="P18" s="494" t="s">
        <v>331</v>
      </c>
      <c r="Q18" s="499"/>
      <c r="R18" s="499"/>
      <c r="S18" s="499"/>
      <c r="T18" s="500"/>
      <c r="U18" s="491" t="s">
        <v>325</v>
      </c>
      <c r="V18" s="484"/>
      <c r="W18" s="484"/>
      <c r="X18" s="484"/>
      <c r="Y18" s="485"/>
      <c r="Z18" s="428"/>
      <c r="AA18" s="429"/>
      <c r="AB18" s="429"/>
      <c r="AC18" s="429"/>
      <c r="AD18" s="429"/>
      <c r="AE18" s="340" t="s">
        <v>302</v>
      </c>
    </row>
    <row r="19" spans="2:31" ht="24" customHeight="1">
      <c r="B19" s="478" ph="1"/>
      <c r="C19" s="219" ph="1"/>
      <c r="D19" s="219" ph="1"/>
      <c r="E19" s="219" ph="1"/>
      <c r="F19" s="219" ph="1"/>
      <c r="G19" s="219" ph="1"/>
      <c r="H19" s="479" ph="1"/>
      <c r="I19" s="478"/>
      <c r="J19" s="219"/>
      <c r="K19" s="219"/>
      <c r="L19" s="479"/>
      <c r="M19" s="486"/>
      <c r="N19" s="204"/>
      <c r="O19" s="487"/>
      <c r="P19" s="501"/>
      <c r="Q19" s="502"/>
      <c r="R19" s="502"/>
      <c r="S19" s="502"/>
      <c r="T19" s="503"/>
      <c r="U19" s="509" t="s">
        <v>326</v>
      </c>
      <c r="V19" s="204"/>
      <c r="W19" s="204"/>
      <c r="X19" s="204"/>
      <c r="Y19" s="487"/>
      <c r="Z19" s="430"/>
      <c r="AA19" s="431"/>
      <c r="AB19" s="431"/>
      <c r="AC19" s="431"/>
      <c r="AD19" s="431"/>
      <c r="AE19" s="432"/>
    </row>
    <row r="20" spans="2:31" ht="24" customHeight="1">
      <c r="B20" s="480"/>
      <c r="C20" s="481"/>
      <c r="D20" s="481"/>
      <c r="E20" s="481"/>
      <c r="F20" s="481"/>
      <c r="G20" s="481"/>
      <c r="H20" s="482"/>
      <c r="I20" s="480"/>
      <c r="J20" s="481"/>
      <c r="K20" s="481"/>
      <c r="L20" s="482"/>
      <c r="M20" s="488"/>
      <c r="N20" s="489"/>
      <c r="O20" s="490"/>
      <c r="P20" s="510" t="s">
        <v>327</v>
      </c>
      <c r="Q20" s="511"/>
      <c r="R20" s="511"/>
      <c r="S20" s="511"/>
      <c r="T20" s="511"/>
      <c r="U20" s="511"/>
      <c r="V20" s="511"/>
      <c r="W20" s="511"/>
      <c r="X20" s="511"/>
      <c r="Y20" s="512"/>
      <c r="Z20" s="492"/>
      <c r="AA20" s="493"/>
      <c r="AB20" s="493"/>
      <c r="AC20" s="493"/>
      <c r="AD20" s="493"/>
      <c r="AE20" s="508"/>
    </row>
    <row r="21" spans="2:31" ht="44.25" customHeight="1">
      <c r="B21" s="112" ph="1"/>
      <c r="C21" s="112" ph="1"/>
      <c r="D21" s="112" ph="1"/>
      <c r="E21" s="112" ph="1"/>
      <c r="F21" s="112" ph="1"/>
      <c r="G21" s="112" ph="1"/>
      <c r="H21" s="112" ph="1"/>
      <c r="I21" s="112"/>
      <c r="J21" s="112"/>
      <c r="K21" s="112"/>
      <c r="L21" s="112"/>
      <c r="M21" s="135"/>
      <c r="N21" s="135"/>
      <c r="O21" s="135"/>
      <c r="P21" s="240" t="s">
        <v>328</v>
      </c>
      <c r="Q21" s="315"/>
      <c r="R21" s="315"/>
      <c r="S21" s="315"/>
      <c r="T21" s="315"/>
      <c r="U21" s="315"/>
      <c r="V21" s="315"/>
      <c r="W21" s="315"/>
      <c r="X21" s="315"/>
      <c r="Y21" s="337"/>
      <c r="Z21" s="464" t="str">
        <f>IF(SUM(Z9:AD20)=0,"",SUM(Z9:AD20))</f>
        <v/>
      </c>
      <c r="AA21" s="465"/>
      <c r="AB21" s="465"/>
      <c r="AC21" s="465"/>
      <c r="AD21" s="465"/>
      <c r="AE21" s="87" t="s">
        <v>329</v>
      </c>
    </row>
    <row r="22" spans="2:31" ht="21" customHeight="1">
      <c r="B22" s="504" t="s">
        <v>332</v>
      </c>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505"/>
    </row>
    <row r="23" spans="2:31" ht="21" customHeight="1">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row>
    <row r="24" spans="2:31" ht="21" customHeight="1">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row>
    <row r="25" spans="2:31" ht="21" customHeight="1">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row>
    <row r="26" spans="2:31" ht="21" customHeight="1">
      <c r="B26" s="506" t="s">
        <v>333</v>
      </c>
      <c r="C26" s="507"/>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row>
    <row r="27" spans="2:31" ht="21" customHeight="1">
      <c r="D27" s="4"/>
      <c r="E27" s="4"/>
      <c r="F27" s="4"/>
      <c r="G27" s="4"/>
      <c r="H27" s="4"/>
      <c r="I27" s="4"/>
      <c r="J27" s="4"/>
      <c r="K27" s="4"/>
      <c r="L27" s="4"/>
      <c r="M27" s="4"/>
      <c r="N27" s="4"/>
      <c r="O27" s="4"/>
      <c r="P27" s="4"/>
      <c r="Q27" s="4"/>
      <c r="R27" s="4"/>
      <c r="S27" s="4"/>
      <c r="T27" s="4"/>
      <c r="U27" s="4"/>
      <c r="V27" s="4"/>
      <c r="W27" s="4"/>
      <c r="X27" s="4"/>
      <c r="Y27" s="4"/>
      <c r="Z27" s="4"/>
      <c r="AA27" s="4"/>
      <c r="AB27" s="4"/>
      <c r="AC27" s="4"/>
      <c r="AD27"/>
      <c r="AE27"/>
    </row>
    <row r="28" spans="2:31" ht="21" customHeight="1">
      <c r="C28" s="131"/>
      <c r="D28" s="131"/>
      <c r="E28" s="131"/>
      <c r="F28" s="131"/>
      <c r="G28" s="131"/>
      <c r="H28" s="131"/>
      <c r="I28" s="131"/>
      <c r="J28" s="131"/>
    </row>
    <row r="29" spans="2:31" ht="21" customHeight="1">
      <c r="C29" s="131"/>
      <c r="D29" s="131"/>
      <c r="E29" s="131"/>
      <c r="F29" s="131"/>
      <c r="G29" s="131"/>
      <c r="H29" s="131"/>
      <c r="I29" s="131"/>
      <c r="J29" s="131"/>
    </row>
    <row r="30" spans="2:31" ht="21" customHeight="1">
      <c r="C30" s="131"/>
      <c r="D30" s="131"/>
      <c r="E30" s="131"/>
      <c r="F30" s="131"/>
      <c r="G30" s="131"/>
      <c r="H30" s="131"/>
      <c r="I30" s="131"/>
      <c r="J30" s="131"/>
    </row>
    <row r="31" spans="2:31" ht="21" customHeight="1">
      <c r="C31" s="131"/>
      <c r="D31" s="131"/>
      <c r="E31" s="131"/>
      <c r="F31" s="131"/>
      <c r="G31" s="131"/>
      <c r="H31" s="131"/>
      <c r="I31" s="131"/>
      <c r="J31" s="131"/>
    </row>
    <row r="32" spans="2:31" ht="21" customHeight="1">
      <c r="C32" s="131"/>
      <c r="D32" s="131"/>
      <c r="E32" s="131"/>
      <c r="F32" s="131"/>
      <c r="G32" s="131"/>
      <c r="H32" s="131"/>
      <c r="I32" s="131"/>
      <c r="J32" s="131"/>
    </row>
    <row r="33" spans="2:10" ht="21" customHeight="1">
      <c r="B33" s="131"/>
      <c r="C33" s="131"/>
      <c r="D33" s="131"/>
      <c r="E33" s="131"/>
      <c r="F33" s="131"/>
      <c r="G33" s="131"/>
      <c r="H33" s="131"/>
      <c r="I33" s="131"/>
      <c r="J33" s="131"/>
    </row>
    <row r="34" spans="2:10" ht="21" customHeight="1">
      <c r="B34" s="131"/>
      <c r="C34" s="131"/>
      <c r="D34" s="131"/>
      <c r="E34" s="131"/>
      <c r="F34" s="131"/>
      <c r="G34" s="131"/>
      <c r="H34" s="131"/>
      <c r="I34" s="131"/>
      <c r="J34" s="131"/>
    </row>
    <row r="35" spans="2:10" ht="21" customHeight="1">
      <c r="B35" s="131"/>
      <c r="C35" s="131"/>
      <c r="D35" s="131"/>
      <c r="E35" s="131"/>
      <c r="F35" s="131"/>
      <c r="G35" s="131"/>
      <c r="H35" s="131"/>
      <c r="I35" s="131"/>
      <c r="J35" s="131"/>
    </row>
    <row r="36" spans="2:10" ht="21" customHeight="1">
      <c r="B36" s="131"/>
      <c r="C36" s="131"/>
      <c r="D36" s="131"/>
      <c r="E36" s="131"/>
      <c r="F36" s="131"/>
      <c r="G36" s="131"/>
      <c r="H36" s="131"/>
      <c r="I36" s="131"/>
      <c r="J36" s="131"/>
    </row>
    <row r="37" spans="2:10" ht="21" customHeight="1">
      <c r="B37" s="131"/>
      <c r="C37" s="131"/>
      <c r="D37" s="131"/>
      <c r="E37" s="131"/>
      <c r="F37" s="131"/>
      <c r="G37" s="131"/>
      <c r="H37" s="131"/>
      <c r="I37" s="131"/>
      <c r="J37" s="131"/>
    </row>
    <row r="38" spans="2:10" ht="21" customHeight="1">
      <c r="B38" s="131"/>
      <c r="C38" s="131"/>
      <c r="D38" s="131"/>
      <c r="E38" s="131"/>
      <c r="F38" s="131"/>
      <c r="G38" s="131"/>
      <c r="H38" s="131"/>
      <c r="I38" s="131"/>
      <c r="J38" s="131"/>
    </row>
  </sheetData>
  <mergeCells count="50">
    <mergeCell ref="AE9:AE11"/>
    <mergeCell ref="U10:Y10"/>
    <mergeCell ref="P11:Y11"/>
    <mergeCell ref="AE15:AE17"/>
    <mergeCell ref="U16:Y16"/>
    <mergeCell ref="P17:Y17"/>
    <mergeCell ref="AE12:AE14"/>
    <mergeCell ref="U13:Y13"/>
    <mergeCell ref="P14:Y14"/>
    <mergeCell ref="B22:AE23"/>
    <mergeCell ref="B26:AE26"/>
    <mergeCell ref="AE18:AE20"/>
    <mergeCell ref="U19:Y19"/>
    <mergeCell ref="P20:Y20"/>
    <mergeCell ref="P21:Y21"/>
    <mergeCell ref="Z21:AD21"/>
    <mergeCell ref="B18:H20"/>
    <mergeCell ref="I18:L20"/>
    <mergeCell ref="M18:O20"/>
    <mergeCell ref="U18:Y18"/>
    <mergeCell ref="Z18:AD20"/>
    <mergeCell ref="P18:T19"/>
    <mergeCell ref="B15:H17"/>
    <mergeCell ref="I15:L17"/>
    <mergeCell ref="M15:O17"/>
    <mergeCell ref="U15:Y15"/>
    <mergeCell ref="Z15:AD17"/>
    <mergeCell ref="P15:T16"/>
    <mergeCell ref="B12:H14"/>
    <mergeCell ref="I12:L14"/>
    <mergeCell ref="M12:O14"/>
    <mergeCell ref="U12:Y12"/>
    <mergeCell ref="Z12:AD14"/>
    <mergeCell ref="P12:T13"/>
    <mergeCell ref="B9:H11"/>
    <mergeCell ref="I9:L11"/>
    <mergeCell ref="M9:O11"/>
    <mergeCell ref="U9:Y9"/>
    <mergeCell ref="Z9:AD11"/>
    <mergeCell ref="P9:T10"/>
    <mergeCell ref="A3:AD3"/>
    <mergeCell ref="A5:B5"/>
    <mergeCell ref="B7:H8"/>
    <mergeCell ref="I7:L8"/>
    <mergeCell ref="M7:O8"/>
    <mergeCell ref="P7:Y7"/>
    <mergeCell ref="Z7:AE8"/>
    <mergeCell ref="P8:Y8"/>
    <mergeCell ref="R6:U6"/>
    <mergeCell ref="V6:AE6"/>
  </mergeCells>
  <phoneticPr fontId="3"/>
  <pageMargins left="0.70866141732283472" right="0.51181102362204722" top="0.74803149606299213" bottom="0.74803149606299213" header="0.31496062992125984" footer="0.31496062992125984"/>
  <pageSetup paperSize="9" orientation="portrait" r:id="rId1"/>
  <ignoredErrors>
    <ignoredError sqref="A5" numberStoredAsText="1"/>
  </ignoredError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A1700-B485-4D6A-AE7D-77AF43303B9A}">
  <sheetPr>
    <tabColor rgb="FF92D050"/>
  </sheetPr>
  <dimension ref="A1:AD26"/>
  <sheetViews>
    <sheetView view="pageBreakPreview" topLeftCell="A16" zoomScaleNormal="100" zoomScaleSheetLayoutView="100" workbookViewId="0">
      <selection activeCell="U2" sqref="U2:AC2"/>
    </sheetView>
  </sheetViews>
  <sheetFormatPr defaultRowHeight="19.5" customHeight="1"/>
  <cols>
    <col min="1" max="30" width="2.625" style="1" customWidth="1"/>
    <col min="31" max="34" width="2.75" style="1" customWidth="1"/>
    <col min="35" max="16384" width="9" style="1"/>
  </cols>
  <sheetData>
    <row r="1" spans="1:29" ht="19.5" customHeight="1">
      <c r="A1" s="1" t="s">
        <v>0</v>
      </c>
    </row>
    <row r="2" spans="1:29" ht="19.5" customHeight="1">
      <c r="U2" s="197" t="s">
        <v>1</v>
      </c>
      <c r="V2" s="197"/>
      <c r="W2" s="197"/>
      <c r="X2" s="197"/>
      <c r="Y2" s="197"/>
      <c r="Z2" s="197"/>
      <c r="AA2" s="197"/>
      <c r="AB2" s="197"/>
      <c r="AC2" s="197"/>
    </row>
    <row r="5" spans="1:29" ht="19.5" customHeight="1">
      <c r="B5" s="3" t="s">
        <v>2</v>
      </c>
    </row>
    <row r="6" spans="1:29" ht="19.5" customHeight="1">
      <c r="B6" s="3" t="s">
        <v>3</v>
      </c>
    </row>
    <row r="8" spans="1:29" ht="19.5" customHeight="1">
      <c r="O8" s="198" t="s">
        <v>4</v>
      </c>
      <c r="P8" s="198"/>
      <c r="Q8" s="198"/>
      <c r="R8" s="198"/>
    </row>
    <row r="9" spans="1:29" ht="19.5" customHeight="1">
      <c r="O9" s="199" t="s">
        <v>5</v>
      </c>
      <c r="P9" s="199"/>
      <c r="Q9" s="199"/>
      <c r="R9" s="199"/>
      <c r="S9" s="204"/>
      <c r="T9" s="204"/>
      <c r="U9" s="204"/>
      <c r="V9" s="204"/>
      <c r="W9" s="204"/>
      <c r="X9" s="204"/>
      <c r="Y9" s="204"/>
      <c r="Z9" s="204"/>
      <c r="AA9" s="204"/>
      <c r="AB9" s="204"/>
      <c r="AC9" s="205"/>
    </row>
    <row r="10" spans="1:29" ht="19.5" customHeight="1">
      <c r="O10" s="199" t="s">
        <v>6</v>
      </c>
      <c r="P10" s="199"/>
      <c r="Q10" s="199"/>
      <c r="R10" s="199"/>
      <c r="S10" s="204"/>
      <c r="T10" s="204"/>
      <c r="U10" s="204"/>
      <c r="V10" s="204"/>
      <c r="W10" s="204"/>
      <c r="X10" s="204"/>
      <c r="Y10" s="204"/>
      <c r="Z10" s="204"/>
      <c r="AA10" s="204"/>
      <c r="AB10" s="204"/>
      <c r="AC10" s="205"/>
    </row>
    <row r="11" spans="1:29" ht="19.5" customHeight="1">
      <c r="O11" s="199" t="s">
        <v>7</v>
      </c>
      <c r="P11" s="199"/>
      <c r="Q11" s="199"/>
      <c r="R11" s="199"/>
      <c r="S11" s="204"/>
      <c r="T11" s="204"/>
      <c r="U11" s="204"/>
      <c r="V11" s="204"/>
      <c r="W11" s="204"/>
      <c r="X11" s="204"/>
      <c r="Y11" s="204"/>
      <c r="Z11" s="204"/>
      <c r="AA11" s="204"/>
      <c r="AB11" s="204"/>
      <c r="AC11" s="205"/>
    </row>
    <row r="15" spans="1:29" ht="19.5" customHeight="1">
      <c r="A15" s="198" t="s">
        <v>334</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row>
    <row r="18" spans="1:30" ht="18" customHeight="1">
      <c r="A18" s="200" t="s">
        <v>197</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row>
    <row r="24" spans="1:30" ht="19.5" customHeight="1">
      <c r="D24" s="6" t="s">
        <v>10</v>
      </c>
      <c r="E24" s="1" t="s">
        <v>29</v>
      </c>
      <c r="F24" s="1" t="s">
        <v>12</v>
      </c>
      <c r="K24" s="203" t="str">
        <f>'3-3別表'!I23</f>
        <v/>
      </c>
      <c r="L24" s="203"/>
      <c r="M24" s="203"/>
      <c r="N24" s="203"/>
      <c r="O24" s="203"/>
      <c r="P24" s="203"/>
      <c r="Q24" s="1" t="s">
        <v>13</v>
      </c>
    </row>
    <row r="26" spans="1:30" ht="19.5" customHeight="1">
      <c r="B26" s="3"/>
      <c r="D26" s="6" t="s">
        <v>14</v>
      </c>
      <c r="E26" s="1" t="s">
        <v>29</v>
      </c>
      <c r="F26" s="1" t="s">
        <v>15</v>
      </c>
      <c r="K26" s="1" t="s">
        <v>16</v>
      </c>
    </row>
  </sheetData>
  <mergeCells count="12">
    <mergeCell ref="A15:AC15"/>
    <mergeCell ref="A21:AD21"/>
    <mergeCell ref="K24:P24"/>
    <mergeCell ref="S9:AC9"/>
    <mergeCell ref="S10:AC10"/>
    <mergeCell ref="S11:AC11"/>
    <mergeCell ref="A18:AD19"/>
    <mergeCell ref="U2:AC2"/>
    <mergeCell ref="O8:R8"/>
    <mergeCell ref="O9:R9"/>
    <mergeCell ref="O10:R10"/>
    <mergeCell ref="O11:R11"/>
  </mergeCells>
  <phoneticPr fontId="3"/>
  <pageMargins left="0.9055118110236221" right="0.51181102362204722" top="1.1417322834645669" bottom="0.94488188976377963" header="0.31496062992125984" footer="0.31496062992125984"/>
  <pageSetup paperSize="9" orientation="portrait" verticalDpi="0" r:id="rId1"/>
  <ignoredErrors>
    <ignoredError sqref="D24 D26" numberStoredAsText="1"/>
  </ignoredError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AC79F-DE8E-4800-9EAB-E884052D1C90}">
  <sheetPr>
    <tabColor rgb="FFFFC000"/>
  </sheetPr>
  <dimension ref="A1:AE29"/>
  <sheetViews>
    <sheetView view="pageBreakPreview" zoomScale="90" zoomScaleNormal="100" zoomScaleSheetLayoutView="90" workbookViewId="0">
      <selection activeCell="J28" sqref="J28"/>
    </sheetView>
  </sheetViews>
  <sheetFormatPr defaultRowHeight="24" customHeight="1"/>
  <cols>
    <col min="1" max="31" width="2.625" style="1" customWidth="1"/>
    <col min="32" max="35" width="2.75" style="1" customWidth="1"/>
    <col min="36" max="16384" width="9" style="1"/>
  </cols>
  <sheetData>
    <row r="1" spans="1:31" ht="24" customHeight="1">
      <c r="A1" s="1" t="s">
        <v>101</v>
      </c>
    </row>
    <row r="3" spans="1:31" ht="24" customHeight="1">
      <c r="A3" s="198" t="s">
        <v>348</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row>
    <row r="4" spans="1:3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1" ht="24" customHeight="1">
      <c r="R5" s="327" t="s">
        <v>335</v>
      </c>
      <c r="S5" s="327"/>
      <c r="T5" s="327"/>
      <c r="U5" s="327"/>
      <c r="V5" s="314"/>
      <c r="W5" s="314"/>
      <c r="X5" s="314"/>
      <c r="Y5" s="314"/>
      <c r="Z5" s="314"/>
      <c r="AA5" s="314"/>
      <c r="AB5" s="314"/>
      <c r="AC5" s="314"/>
      <c r="AD5" s="314"/>
    </row>
    <row r="6" spans="1:31" ht="27.75" customHeight="1">
      <c r="A6" s="204" t="s">
        <v>103</v>
      </c>
      <c r="B6" s="236"/>
      <c r="C6" s="236"/>
      <c r="D6" s="236"/>
      <c r="E6" s="236"/>
      <c r="F6" s="236"/>
      <c r="G6" s="236"/>
      <c r="H6" s="236"/>
      <c r="I6" s="236"/>
      <c r="J6" s="236"/>
      <c r="K6" s="236"/>
      <c r="L6" s="236"/>
    </row>
    <row r="7" spans="1:31" ht="18.75" customHeight="1"/>
    <row r="8" spans="1:31" ht="34.5" customHeight="1">
      <c r="B8" s="250" t="s">
        <v>336</v>
      </c>
      <c r="C8" s="456"/>
      <c r="D8" s="456"/>
      <c r="E8" s="456"/>
      <c r="F8" s="456"/>
      <c r="G8" s="456"/>
      <c r="H8" s="456"/>
      <c r="I8" s="456"/>
      <c r="J8" s="456"/>
      <c r="K8" s="456"/>
      <c r="L8" s="456"/>
      <c r="M8" s="456"/>
      <c r="N8" s="456"/>
      <c r="O8" s="456"/>
      <c r="P8" s="521"/>
      <c r="Q8" s="521"/>
      <c r="R8" s="522"/>
      <c r="S8" s="250" ph="1"/>
      <c r="T8" s="456" ph="1"/>
      <c r="U8" s="456" ph="1"/>
      <c r="V8" s="456" ph="1"/>
      <c r="W8" s="456" ph="1"/>
      <c r="X8" s="456" ph="1"/>
      <c r="Y8" s="456" ph="1"/>
      <c r="Z8" s="456" ph="1"/>
      <c r="AA8" s="456" ph="1"/>
      <c r="AB8" s="456" ph="1"/>
      <c r="AC8" s="456" ph="1"/>
      <c r="AD8" s="456" ph="1"/>
      <c r="AE8" s="340" ph="1"/>
    </row>
    <row r="9" spans="1:31" ht="30" customHeight="1">
      <c r="B9" s="128"/>
      <c r="C9" s="129"/>
      <c r="D9" s="129"/>
      <c r="E9" s="129"/>
      <c r="F9" s="129"/>
      <c r="G9" s="129"/>
      <c r="H9" s="129"/>
      <c r="I9" s="129"/>
      <c r="J9" s="129"/>
      <c r="K9" s="140"/>
      <c r="L9" s="328" t="s">
        <v>337</v>
      </c>
      <c r="M9" s="328"/>
      <c r="N9" s="328"/>
      <c r="O9" s="328"/>
      <c r="P9" s="328"/>
      <c r="Q9" s="328"/>
      <c r="R9" s="520"/>
      <c r="S9" s="240"/>
      <c r="T9" s="315"/>
      <c r="U9" s="315"/>
      <c r="V9" s="315"/>
      <c r="W9" s="315"/>
      <c r="X9" s="315"/>
      <c r="Y9" s="315"/>
      <c r="Z9" s="315"/>
      <c r="AA9" s="315"/>
      <c r="AB9" s="315"/>
      <c r="AC9" s="315"/>
      <c r="AD9" s="315"/>
      <c r="AE9" s="337"/>
    </row>
    <row r="10" spans="1:31" ht="34.5" customHeight="1">
      <c r="B10" s="250" t="s">
        <v>336</v>
      </c>
      <c r="C10" s="456"/>
      <c r="D10" s="456"/>
      <c r="E10" s="456"/>
      <c r="F10" s="456"/>
      <c r="G10" s="456"/>
      <c r="H10" s="456"/>
      <c r="I10" s="456"/>
      <c r="J10" s="456"/>
      <c r="K10" s="456"/>
      <c r="L10" s="456"/>
      <c r="M10" s="456"/>
      <c r="N10" s="456"/>
      <c r="O10" s="456"/>
      <c r="P10" s="521"/>
      <c r="Q10" s="521"/>
      <c r="R10" s="522"/>
      <c r="S10" s="250" ph="1"/>
      <c r="T10" s="456" ph="1"/>
      <c r="U10" s="456" ph="1"/>
      <c r="V10" s="456" ph="1"/>
      <c r="W10" s="456" ph="1"/>
      <c r="X10" s="456" ph="1"/>
      <c r="Y10" s="456" ph="1"/>
      <c r="Z10" s="456" ph="1"/>
      <c r="AA10" s="456" ph="1"/>
      <c r="AB10" s="456" ph="1"/>
      <c r="AC10" s="456" ph="1"/>
      <c r="AD10" s="456" ph="1"/>
      <c r="AE10" s="340" ph="1"/>
    </row>
    <row r="11" spans="1:31" ht="30" customHeight="1">
      <c r="B11" s="127"/>
      <c r="C11" s="109"/>
      <c r="D11" s="109"/>
      <c r="E11" s="109"/>
      <c r="F11" s="109"/>
      <c r="G11" s="109"/>
      <c r="H11" s="109"/>
      <c r="I11" s="109"/>
      <c r="J11" s="134"/>
      <c r="K11" s="141"/>
      <c r="L11" s="328" t="s">
        <v>337</v>
      </c>
      <c r="M11" s="328"/>
      <c r="N11" s="328"/>
      <c r="O11" s="328"/>
      <c r="P11" s="328"/>
      <c r="Q11" s="328"/>
      <c r="R11" s="520"/>
      <c r="S11" s="240"/>
      <c r="T11" s="315"/>
      <c r="U11" s="315"/>
      <c r="V11" s="315"/>
      <c r="W11" s="315"/>
      <c r="X11" s="315"/>
      <c r="Y11" s="315"/>
      <c r="Z11" s="315"/>
      <c r="AA11" s="315"/>
      <c r="AB11" s="315"/>
      <c r="AC11" s="315"/>
      <c r="AD11" s="315"/>
      <c r="AE11" s="337"/>
    </row>
    <row r="12" spans="1:31" ht="33.75" customHeight="1">
      <c r="B12" s="523" t="s">
        <v>338</v>
      </c>
      <c r="C12" s="269"/>
      <c r="D12" s="269"/>
      <c r="E12" s="269"/>
      <c r="F12" s="269"/>
      <c r="G12" s="269"/>
      <c r="H12" s="269"/>
      <c r="I12" s="269"/>
      <c r="J12" s="269"/>
      <c r="K12" s="269"/>
      <c r="L12" s="269"/>
      <c r="M12" s="269"/>
      <c r="N12" s="269"/>
      <c r="O12" s="269"/>
      <c r="P12" s="269"/>
      <c r="Q12" s="269"/>
      <c r="R12" s="317"/>
      <c r="S12" s="250"/>
      <c r="T12" s="456"/>
      <c r="U12" s="456"/>
      <c r="V12" s="456"/>
      <c r="W12" s="456"/>
      <c r="X12" s="456"/>
      <c r="Y12" s="456"/>
      <c r="Z12" s="456"/>
      <c r="AA12" s="456"/>
      <c r="AB12" s="456"/>
      <c r="AC12" s="456"/>
      <c r="AD12" s="456"/>
      <c r="AE12" s="340"/>
    </row>
    <row r="13" spans="1:31" ht="39" customHeight="1">
      <c r="B13" s="523" t="s">
        <v>339</v>
      </c>
      <c r="C13" s="269"/>
      <c r="D13" s="269"/>
      <c r="E13" s="269"/>
      <c r="F13" s="269"/>
      <c r="G13" s="269"/>
      <c r="H13" s="269"/>
      <c r="I13" s="269"/>
      <c r="J13" s="269"/>
      <c r="K13" s="269"/>
      <c r="L13" s="269"/>
      <c r="M13" s="269"/>
      <c r="N13" s="269"/>
      <c r="O13" s="269"/>
      <c r="P13" s="269"/>
      <c r="Q13" s="269"/>
      <c r="R13" s="317"/>
      <c r="S13" s="240"/>
      <c r="T13" s="315"/>
      <c r="U13" s="315"/>
      <c r="V13" s="315"/>
      <c r="W13" s="315"/>
      <c r="X13" s="315"/>
      <c r="Y13" s="315"/>
      <c r="Z13" s="315"/>
      <c r="AA13" s="315"/>
      <c r="AB13" s="315"/>
      <c r="AC13" s="315"/>
      <c r="AD13" s="315"/>
      <c r="AE13" s="337"/>
    </row>
    <row r="14" spans="1:31" ht="21" customHeight="1">
      <c r="B14" s="524" t="s">
        <v>340</v>
      </c>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row>
    <row r="15" spans="1:31" ht="21" customHeight="1">
      <c r="B15" s="131"/>
      <c r="C15" s="131"/>
      <c r="D15" s="131"/>
      <c r="E15" s="131"/>
      <c r="F15" s="131"/>
      <c r="G15" s="131"/>
      <c r="H15" s="131"/>
      <c r="I15" s="131"/>
      <c r="J15" s="131"/>
    </row>
    <row r="16" spans="1:31" ht="21" customHeight="1">
      <c r="A16" s="204" t="s">
        <v>341</v>
      </c>
      <c r="B16" s="236"/>
      <c r="C16" s="236"/>
      <c r="D16" s="236"/>
      <c r="E16" s="236"/>
      <c r="F16" s="236"/>
      <c r="G16" s="236"/>
      <c r="H16" s="236"/>
      <c r="I16" s="236"/>
      <c r="J16" s="236"/>
      <c r="K16" s="236"/>
      <c r="L16" s="236"/>
    </row>
    <row r="17" spans="2:31" ht="15" customHeight="1">
      <c r="C17" s="131"/>
      <c r="D17" s="131"/>
      <c r="E17" s="131"/>
      <c r="F17" s="131"/>
      <c r="G17" s="131"/>
      <c r="H17" s="131"/>
      <c r="I17" s="131"/>
      <c r="J17" s="131"/>
    </row>
    <row r="18" spans="2:31" ht="32.25" customHeight="1">
      <c r="B18" s="339" t="s">
        <v>165</v>
      </c>
      <c r="C18" s="339"/>
      <c r="D18" s="339"/>
      <c r="E18" s="339"/>
      <c r="F18" s="339"/>
      <c r="G18" s="339"/>
      <c r="H18" s="339"/>
      <c r="I18" s="339" t="s">
        <v>342</v>
      </c>
      <c r="J18" s="339"/>
      <c r="K18" s="339"/>
      <c r="L18" s="339"/>
      <c r="M18" s="339"/>
      <c r="N18" s="339"/>
      <c r="O18" s="339"/>
      <c r="P18" s="339"/>
      <c r="Q18" s="339"/>
      <c r="R18" s="339"/>
      <c r="S18" s="339"/>
      <c r="T18" s="339"/>
      <c r="U18" s="339"/>
      <c r="V18" s="513"/>
      <c r="W18" s="338" t="s">
        <v>166</v>
      </c>
      <c r="X18" s="338"/>
      <c r="Y18" s="338"/>
      <c r="Z18" s="338"/>
      <c r="AA18" s="338"/>
      <c r="AB18" s="338"/>
      <c r="AC18" s="338"/>
      <c r="AD18" s="338"/>
      <c r="AE18" s="338"/>
    </row>
    <row r="19" spans="2:31" ht="39" customHeight="1">
      <c r="B19" s="513" t="s">
        <v>343</v>
      </c>
      <c r="C19" s="514"/>
      <c r="D19" s="514"/>
      <c r="E19" s="514"/>
      <c r="F19" s="514"/>
      <c r="G19" s="514"/>
      <c r="H19" s="515"/>
      <c r="I19" s="516"/>
      <c r="J19" s="517"/>
      <c r="K19" s="517"/>
      <c r="L19" s="517"/>
      <c r="M19" s="517"/>
      <c r="N19" s="517"/>
      <c r="O19" s="517"/>
      <c r="P19" s="517"/>
      <c r="Q19" s="517"/>
      <c r="R19" s="517"/>
      <c r="S19" s="517"/>
      <c r="T19" s="517"/>
      <c r="U19" s="514" t="s">
        <v>13</v>
      </c>
      <c r="V19" s="515"/>
      <c r="W19" s="240"/>
      <c r="X19" s="315"/>
      <c r="Y19" s="315"/>
      <c r="Z19" s="315"/>
      <c r="AA19" s="315"/>
      <c r="AB19" s="315"/>
      <c r="AC19" s="315"/>
      <c r="AD19" s="315"/>
      <c r="AE19" s="337"/>
    </row>
    <row r="20" spans="2:31" ht="39" customHeight="1">
      <c r="B20" s="513" t="s">
        <v>344</v>
      </c>
      <c r="C20" s="514"/>
      <c r="D20" s="514"/>
      <c r="E20" s="514"/>
      <c r="F20" s="514"/>
      <c r="G20" s="514"/>
      <c r="H20" s="515"/>
      <c r="I20" s="516"/>
      <c r="J20" s="517"/>
      <c r="K20" s="517"/>
      <c r="L20" s="517"/>
      <c r="M20" s="517"/>
      <c r="N20" s="517"/>
      <c r="O20" s="517"/>
      <c r="P20" s="517"/>
      <c r="Q20" s="517"/>
      <c r="R20" s="517"/>
      <c r="S20" s="517"/>
      <c r="T20" s="517"/>
      <c r="U20" s="514" t="s">
        <v>13</v>
      </c>
      <c r="V20" s="515"/>
      <c r="W20" s="240"/>
      <c r="X20" s="315"/>
      <c r="Y20" s="315"/>
      <c r="Z20" s="315"/>
      <c r="AA20" s="315"/>
      <c r="AB20" s="315"/>
      <c r="AC20" s="315"/>
      <c r="AD20" s="315"/>
      <c r="AE20" s="337"/>
    </row>
    <row r="21" spans="2:31" ht="39" customHeight="1">
      <c r="B21" s="513" t="s">
        <v>345</v>
      </c>
      <c r="C21" s="514"/>
      <c r="D21" s="514"/>
      <c r="E21" s="514"/>
      <c r="F21" s="514"/>
      <c r="G21" s="514"/>
      <c r="H21" s="515"/>
      <c r="I21" s="516"/>
      <c r="J21" s="517"/>
      <c r="K21" s="517"/>
      <c r="L21" s="517"/>
      <c r="M21" s="517"/>
      <c r="N21" s="517"/>
      <c r="O21" s="517"/>
      <c r="P21" s="517"/>
      <c r="Q21" s="517"/>
      <c r="R21" s="517"/>
      <c r="S21" s="517"/>
      <c r="T21" s="517"/>
      <c r="U21" s="514" t="s">
        <v>13</v>
      </c>
      <c r="V21" s="515"/>
      <c r="W21" s="240"/>
      <c r="X21" s="315"/>
      <c r="Y21" s="315"/>
      <c r="Z21" s="315"/>
      <c r="AA21" s="315"/>
      <c r="AB21" s="315"/>
      <c r="AC21" s="315"/>
      <c r="AD21" s="315"/>
      <c r="AE21" s="337"/>
    </row>
    <row r="22" spans="2:31" ht="39" customHeight="1">
      <c r="B22" s="513" t="s">
        <v>346</v>
      </c>
      <c r="C22" s="514"/>
      <c r="D22" s="514"/>
      <c r="E22" s="514"/>
      <c r="F22" s="514"/>
      <c r="G22" s="514"/>
      <c r="H22" s="515"/>
      <c r="I22" s="516"/>
      <c r="J22" s="517"/>
      <c r="K22" s="517"/>
      <c r="L22" s="517"/>
      <c r="M22" s="517"/>
      <c r="N22" s="517"/>
      <c r="O22" s="517"/>
      <c r="P22" s="517"/>
      <c r="Q22" s="517"/>
      <c r="R22" s="517"/>
      <c r="S22" s="517"/>
      <c r="T22" s="517"/>
      <c r="U22" s="514" t="s">
        <v>13</v>
      </c>
      <c r="V22" s="515"/>
      <c r="W22" s="240"/>
      <c r="X22" s="315"/>
      <c r="Y22" s="315"/>
      <c r="Z22" s="315"/>
      <c r="AA22" s="315"/>
      <c r="AB22" s="315"/>
      <c r="AC22" s="315"/>
      <c r="AD22" s="315"/>
      <c r="AE22" s="337"/>
    </row>
    <row r="23" spans="2:31" ht="39" customHeight="1">
      <c r="B23" s="518" t="s">
        <v>117</v>
      </c>
      <c r="C23" s="519"/>
      <c r="D23" s="519"/>
      <c r="E23" s="519"/>
      <c r="F23" s="519"/>
      <c r="G23" s="519"/>
      <c r="H23" s="519"/>
      <c r="I23" s="516" t="str">
        <f>IF(SUM(I19:T22)=0,"",SUM(I19:T22))</f>
        <v/>
      </c>
      <c r="J23" s="517"/>
      <c r="K23" s="517"/>
      <c r="L23" s="517"/>
      <c r="M23" s="517"/>
      <c r="N23" s="517"/>
      <c r="O23" s="517"/>
      <c r="P23" s="517"/>
      <c r="Q23" s="517"/>
      <c r="R23" s="517"/>
      <c r="S23" s="517"/>
      <c r="T23" s="517"/>
      <c r="U23" s="514" t="s">
        <v>13</v>
      </c>
      <c r="V23" s="515"/>
      <c r="W23" s="240"/>
      <c r="X23" s="315"/>
      <c r="Y23" s="315"/>
      <c r="Z23" s="315"/>
      <c r="AA23" s="315"/>
      <c r="AB23" s="315"/>
      <c r="AC23" s="315"/>
      <c r="AD23" s="315"/>
      <c r="AE23" s="337"/>
    </row>
    <row r="24" spans="2:31" ht="21" customHeight="1">
      <c r="B24" s="1" t="s">
        <v>347</v>
      </c>
      <c r="C24" s="131"/>
      <c r="D24" s="131"/>
      <c r="E24" s="131"/>
      <c r="F24" s="131"/>
      <c r="G24" s="131"/>
      <c r="H24" s="131"/>
      <c r="I24" s="131"/>
      <c r="J24" s="131"/>
    </row>
    <row r="25" spans="2:31" ht="21" customHeight="1">
      <c r="B25" s="131"/>
      <c r="C25" s="131"/>
      <c r="D25" s="131"/>
      <c r="E25" s="131"/>
      <c r="F25" s="131"/>
      <c r="G25" s="131"/>
      <c r="H25" s="131"/>
      <c r="I25" s="131"/>
      <c r="J25" s="131"/>
      <c r="L25" s="2"/>
    </row>
    <row r="26" spans="2:31" ht="21" customHeight="1">
      <c r="B26" s="131"/>
      <c r="C26" s="131"/>
      <c r="D26" s="131"/>
      <c r="E26" s="131"/>
      <c r="F26" s="131"/>
      <c r="G26" s="131"/>
      <c r="H26" s="131"/>
      <c r="I26" s="131"/>
      <c r="J26" s="131"/>
    </row>
    <row r="27" spans="2:31" ht="21" customHeight="1">
      <c r="B27" s="131"/>
      <c r="C27" s="131"/>
      <c r="D27" s="131"/>
      <c r="E27" s="131"/>
      <c r="F27" s="131"/>
      <c r="G27" s="131"/>
      <c r="H27" s="131"/>
      <c r="I27" s="131"/>
      <c r="J27" s="131"/>
    </row>
    <row r="28" spans="2:31" ht="21" customHeight="1">
      <c r="B28" s="131"/>
      <c r="C28" s="131"/>
      <c r="D28" s="131"/>
      <c r="E28" s="131"/>
      <c r="F28" s="131"/>
      <c r="G28" s="131"/>
      <c r="H28" s="131"/>
      <c r="I28" s="131"/>
      <c r="J28" s="131"/>
    </row>
    <row r="29" spans="2:31" ht="21" customHeight="1">
      <c r="B29" s="131"/>
      <c r="C29" s="131"/>
      <c r="D29" s="131"/>
      <c r="E29" s="131"/>
      <c r="F29" s="131"/>
      <c r="G29" s="131"/>
      <c r="H29" s="131"/>
      <c r="I29" s="131"/>
      <c r="J29" s="131"/>
    </row>
  </sheetData>
  <mergeCells count="41">
    <mergeCell ref="A3:AD3"/>
    <mergeCell ref="R5:U5"/>
    <mergeCell ref="V5:AD5"/>
    <mergeCell ref="A6:L6"/>
    <mergeCell ref="B8:R8"/>
    <mergeCell ref="S8:AE8"/>
    <mergeCell ref="A16:L16"/>
    <mergeCell ref="L9:R9"/>
    <mergeCell ref="S9:AE9"/>
    <mergeCell ref="B10:R10"/>
    <mergeCell ref="S10:AE10"/>
    <mergeCell ref="L11:R11"/>
    <mergeCell ref="S11:AE11"/>
    <mergeCell ref="B12:R12"/>
    <mergeCell ref="S12:AE12"/>
    <mergeCell ref="B13:R13"/>
    <mergeCell ref="S13:AE13"/>
    <mergeCell ref="B14:AE14"/>
    <mergeCell ref="B18:H18"/>
    <mergeCell ref="I18:V18"/>
    <mergeCell ref="W18:AE18"/>
    <mergeCell ref="B19:H19"/>
    <mergeCell ref="I19:T19"/>
    <mergeCell ref="U19:V19"/>
    <mergeCell ref="W19:AE19"/>
    <mergeCell ref="B20:H20"/>
    <mergeCell ref="I20:T20"/>
    <mergeCell ref="U20:V20"/>
    <mergeCell ref="W20:AE20"/>
    <mergeCell ref="B21:H21"/>
    <mergeCell ref="I21:T21"/>
    <mergeCell ref="U21:V21"/>
    <mergeCell ref="W21:AE21"/>
    <mergeCell ref="B22:H22"/>
    <mergeCell ref="I22:T22"/>
    <mergeCell ref="U22:V22"/>
    <mergeCell ref="W22:AE22"/>
    <mergeCell ref="B23:H23"/>
    <mergeCell ref="I23:T23"/>
    <mergeCell ref="U23:V23"/>
    <mergeCell ref="W23:AE23"/>
  </mergeCells>
  <phoneticPr fontId="3"/>
  <pageMargins left="0.70866141732283472" right="0.51181102362204722"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A7A3A-2240-42AB-9B27-2E554BE0DC12}">
  <sheetPr>
    <tabColor rgb="FF92D050"/>
  </sheetPr>
  <dimension ref="A1:AD25"/>
  <sheetViews>
    <sheetView view="pageBreakPreview" zoomScaleNormal="100" zoomScaleSheetLayoutView="100" workbookViewId="0">
      <selection activeCell="U2" sqref="U2:AC2"/>
    </sheetView>
  </sheetViews>
  <sheetFormatPr defaultRowHeight="19.5" customHeight="1"/>
  <cols>
    <col min="1" max="30" width="2.625" style="1" customWidth="1"/>
    <col min="31" max="34" width="2.75" style="1" customWidth="1"/>
    <col min="35" max="16384" width="9" style="1"/>
  </cols>
  <sheetData>
    <row r="1" spans="1:30" ht="19.5" customHeight="1">
      <c r="A1" s="1" t="s">
        <v>0</v>
      </c>
    </row>
    <row r="2" spans="1:30" ht="19.5" customHeight="1">
      <c r="U2" s="197" t="s">
        <v>1</v>
      </c>
      <c r="V2" s="197"/>
      <c r="W2" s="197"/>
      <c r="X2" s="197"/>
      <c r="Y2" s="197"/>
      <c r="Z2" s="197"/>
      <c r="AA2" s="197"/>
      <c r="AB2" s="197"/>
      <c r="AC2" s="197"/>
    </row>
    <row r="5" spans="1:30" ht="19.5" customHeight="1">
      <c r="B5" s="3" t="s">
        <v>2</v>
      </c>
    </row>
    <row r="6" spans="1:30" ht="19.5" customHeight="1">
      <c r="B6" s="3" t="s">
        <v>3</v>
      </c>
    </row>
    <row r="8" spans="1:30" ht="19.5" customHeight="1">
      <c r="O8" s="198" t="s">
        <v>4</v>
      </c>
      <c r="P8" s="198"/>
      <c r="Q8" s="198"/>
      <c r="R8" s="198"/>
    </row>
    <row r="9" spans="1:30" ht="19.5" customHeight="1">
      <c r="O9" s="199" t="s">
        <v>5</v>
      </c>
      <c r="P9" s="199"/>
      <c r="Q9" s="199"/>
      <c r="R9" s="199"/>
      <c r="S9" s="204"/>
      <c r="T9" s="204"/>
      <c r="U9" s="204"/>
      <c r="V9" s="204"/>
      <c r="W9" s="204"/>
      <c r="X9" s="204"/>
      <c r="Y9" s="204"/>
      <c r="Z9" s="204"/>
      <c r="AA9" s="204"/>
      <c r="AB9" s="204"/>
      <c r="AC9" s="205"/>
    </row>
    <row r="10" spans="1:30" ht="19.5" customHeight="1">
      <c r="O10" s="199" t="s">
        <v>6</v>
      </c>
      <c r="P10" s="199"/>
      <c r="Q10" s="199"/>
      <c r="R10" s="199"/>
      <c r="S10" s="204"/>
      <c r="T10" s="204"/>
      <c r="U10" s="204"/>
      <c r="V10" s="204"/>
      <c r="W10" s="204"/>
      <c r="X10" s="204"/>
      <c r="Y10" s="204"/>
      <c r="Z10" s="204"/>
      <c r="AA10" s="204"/>
      <c r="AB10" s="204"/>
      <c r="AC10" s="205"/>
    </row>
    <row r="11" spans="1:30" ht="19.5" customHeight="1">
      <c r="O11" s="199" t="s">
        <v>7</v>
      </c>
      <c r="P11" s="199"/>
      <c r="Q11" s="199"/>
      <c r="R11" s="199"/>
      <c r="S11" s="204"/>
      <c r="T11" s="204"/>
      <c r="U11" s="204"/>
      <c r="V11" s="204"/>
      <c r="W11" s="204"/>
      <c r="X11" s="204"/>
      <c r="Y11" s="204"/>
      <c r="Z11" s="204"/>
      <c r="AA11" s="204"/>
      <c r="AB11" s="204"/>
      <c r="AC11" s="205"/>
    </row>
    <row r="15" spans="1:30" ht="19.5" customHeight="1">
      <c r="A15" s="198" t="s">
        <v>8</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206"/>
    </row>
    <row r="16" spans="1:30" ht="19.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8" spans="1:30" ht="18" customHeight="1">
      <c r="A18" s="200" t="s">
        <v>197</v>
      </c>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row>
    <row r="23" spans="1:30" ht="19.5" customHeight="1">
      <c r="D23" s="6" t="s">
        <v>10</v>
      </c>
      <c r="E23" s="1" t="s">
        <v>11</v>
      </c>
      <c r="F23" s="1" t="s">
        <v>12</v>
      </c>
      <c r="K23" s="203" t="str">
        <f>'1-1別表'!C18</f>
        <v/>
      </c>
      <c r="L23" s="203"/>
      <c r="M23" s="203"/>
      <c r="N23" s="203"/>
      <c r="O23" s="203"/>
      <c r="P23" s="203"/>
      <c r="Q23" s="1" t="s">
        <v>13</v>
      </c>
    </row>
    <row r="25" spans="1:30" ht="19.5" customHeight="1">
      <c r="B25" s="3"/>
      <c r="D25" s="6" t="s">
        <v>14</v>
      </c>
      <c r="E25" s="1" t="s">
        <v>11</v>
      </c>
      <c r="F25" s="1" t="s">
        <v>15</v>
      </c>
      <c r="K25" s="1" t="s">
        <v>16</v>
      </c>
    </row>
  </sheetData>
  <mergeCells count="12">
    <mergeCell ref="K23:P23"/>
    <mergeCell ref="S9:AC9"/>
    <mergeCell ref="S10:AC10"/>
    <mergeCell ref="S11:AC11"/>
    <mergeCell ref="O11:R11"/>
    <mergeCell ref="A15:AD15"/>
    <mergeCell ref="A21:AD21"/>
    <mergeCell ref="U2:AC2"/>
    <mergeCell ref="O8:R8"/>
    <mergeCell ref="O9:R9"/>
    <mergeCell ref="O10:R10"/>
    <mergeCell ref="A18:AD19"/>
  </mergeCells>
  <phoneticPr fontId="3"/>
  <pageMargins left="0.9055118110236221" right="0.51181102362204722" top="1.1417322834645669" bottom="0.94488188976377963" header="0.31496062992125984" footer="0.31496062992125984"/>
  <pageSetup paperSize="9" orientation="portrait" verticalDpi="0" r:id="rId1"/>
  <ignoredErrors>
    <ignoredError sqref="D23 D2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8738E-F5B9-42FF-B602-67F8794C2277}">
  <sheetPr>
    <tabColor rgb="FF92D050"/>
  </sheetPr>
  <dimension ref="A1:AD26"/>
  <sheetViews>
    <sheetView view="pageBreakPreview" zoomScaleNormal="100" zoomScaleSheetLayoutView="100" workbookViewId="0">
      <selection activeCell="U2" sqref="U2:AC2"/>
    </sheetView>
  </sheetViews>
  <sheetFormatPr defaultRowHeight="19.5" customHeight="1"/>
  <cols>
    <col min="1" max="30" width="2.625" style="1" customWidth="1"/>
    <col min="31" max="34" width="2.75" style="1" customWidth="1"/>
    <col min="35" max="16384" width="9" style="1"/>
  </cols>
  <sheetData>
    <row r="1" spans="1:29" ht="19.5" customHeight="1">
      <c r="A1" s="1" t="s">
        <v>0</v>
      </c>
    </row>
    <row r="2" spans="1:29" ht="19.5" customHeight="1">
      <c r="U2" s="197" t="s">
        <v>1</v>
      </c>
      <c r="V2" s="197"/>
      <c r="W2" s="197"/>
      <c r="X2" s="197"/>
      <c r="Y2" s="197"/>
      <c r="Z2" s="197"/>
      <c r="AA2" s="197"/>
      <c r="AB2" s="197"/>
      <c r="AC2" s="197"/>
    </row>
    <row r="5" spans="1:29" ht="19.5" customHeight="1">
      <c r="B5" s="3" t="s">
        <v>2</v>
      </c>
    </row>
    <row r="6" spans="1:29" ht="19.5" customHeight="1">
      <c r="B6" s="3" t="s">
        <v>3</v>
      </c>
    </row>
    <row r="8" spans="1:29" ht="19.5" customHeight="1">
      <c r="O8" s="198" t="s">
        <v>4</v>
      </c>
      <c r="P8" s="198"/>
      <c r="Q8" s="198"/>
      <c r="R8" s="198"/>
    </row>
    <row r="9" spans="1:29" ht="19.5" customHeight="1">
      <c r="O9" s="199" t="s">
        <v>5</v>
      </c>
      <c r="P9" s="199"/>
      <c r="Q9" s="199"/>
      <c r="R9" s="199"/>
      <c r="S9" s="204"/>
      <c r="T9" s="204"/>
      <c r="U9" s="204"/>
      <c r="V9" s="204"/>
      <c r="W9" s="204"/>
      <c r="X9" s="204"/>
      <c r="Y9" s="204"/>
      <c r="Z9" s="204"/>
      <c r="AA9" s="204"/>
      <c r="AB9" s="204"/>
      <c r="AC9" s="205"/>
    </row>
    <row r="10" spans="1:29" ht="19.5" customHeight="1">
      <c r="O10" s="199" t="s">
        <v>6</v>
      </c>
      <c r="P10" s="199"/>
      <c r="Q10" s="199"/>
      <c r="R10" s="199"/>
      <c r="S10" s="204"/>
      <c r="T10" s="204"/>
      <c r="U10" s="204"/>
      <c r="V10" s="204"/>
      <c r="W10" s="204"/>
      <c r="X10" s="204"/>
      <c r="Y10" s="204"/>
      <c r="Z10" s="204"/>
      <c r="AA10" s="204"/>
      <c r="AB10" s="204"/>
      <c r="AC10" s="205"/>
    </row>
    <row r="11" spans="1:29" ht="19.5" customHeight="1">
      <c r="O11" s="199" t="s">
        <v>7</v>
      </c>
      <c r="P11" s="199"/>
      <c r="Q11" s="199"/>
      <c r="R11" s="199"/>
      <c r="S11" s="204"/>
      <c r="T11" s="204"/>
      <c r="U11" s="204"/>
      <c r="V11" s="204"/>
      <c r="W11" s="204"/>
      <c r="X11" s="204"/>
      <c r="Y11" s="204"/>
      <c r="Z11" s="204"/>
      <c r="AA11" s="204"/>
      <c r="AB11" s="204"/>
      <c r="AC11" s="205"/>
    </row>
    <row r="15" spans="1:29" ht="19.5" customHeight="1">
      <c r="A15" s="198" t="s">
        <v>372</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row>
    <row r="18" spans="1:30" ht="18" customHeight="1">
      <c r="A18" s="200" t="s">
        <v>197</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row>
    <row r="24" spans="1:30" ht="19.5" customHeight="1">
      <c r="D24" s="6" t="s">
        <v>10</v>
      </c>
      <c r="E24" s="1" t="s">
        <v>29</v>
      </c>
      <c r="F24" s="1" t="s">
        <v>12</v>
      </c>
      <c r="K24" s="203" t="str">
        <f>'3-4別表'!I23</f>
        <v/>
      </c>
      <c r="L24" s="203"/>
      <c r="M24" s="203"/>
      <c r="N24" s="203"/>
      <c r="O24" s="203"/>
      <c r="P24" s="203"/>
      <c r="Q24" s="1" t="s">
        <v>13</v>
      </c>
    </row>
    <row r="26" spans="1:30" ht="19.5" customHeight="1">
      <c r="B26" s="3"/>
      <c r="D26" s="6" t="s">
        <v>14</v>
      </c>
      <c r="E26" s="1" t="s">
        <v>29</v>
      </c>
      <c r="F26" s="1" t="s">
        <v>15</v>
      </c>
      <c r="K26" s="1" t="s">
        <v>16</v>
      </c>
    </row>
  </sheetData>
  <mergeCells count="12">
    <mergeCell ref="U2:AC2"/>
    <mergeCell ref="O8:R8"/>
    <mergeCell ref="O9:R9"/>
    <mergeCell ref="O10:R10"/>
    <mergeCell ref="O11:R11"/>
    <mergeCell ref="A15:AC15"/>
    <mergeCell ref="A21:AD21"/>
    <mergeCell ref="K24:P24"/>
    <mergeCell ref="S9:AC9"/>
    <mergeCell ref="S10:AC10"/>
    <mergeCell ref="S11:AC11"/>
    <mergeCell ref="A18:AD19"/>
  </mergeCells>
  <phoneticPr fontId="3"/>
  <pageMargins left="0.9055118110236221" right="0.51181102362204722" top="1.1417322834645669" bottom="0.94488188976377963" header="0.31496062992125984" footer="0.31496062992125984"/>
  <pageSetup paperSize="9" orientation="portrait" verticalDpi="0" r:id="rId1"/>
  <ignoredErrors>
    <ignoredError sqref="D24 D26" numberStoredAsText="1"/>
  </ignoredError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AAF1-07A9-425D-833C-BBE018C314EA}">
  <sheetPr>
    <tabColor rgb="FFFFC000"/>
  </sheetPr>
  <dimension ref="A1:AE29"/>
  <sheetViews>
    <sheetView view="pageBreakPreview" zoomScale="90" zoomScaleNormal="100" zoomScaleSheetLayoutView="90" workbookViewId="0">
      <selection activeCell="A4" sqref="A4"/>
    </sheetView>
  </sheetViews>
  <sheetFormatPr defaultRowHeight="24" customHeight="1"/>
  <cols>
    <col min="1" max="31" width="2.625" style="1" customWidth="1"/>
    <col min="32" max="35" width="2.75" style="1" customWidth="1"/>
    <col min="36" max="16384" width="9" style="1"/>
  </cols>
  <sheetData>
    <row r="1" spans="1:31" ht="24" customHeight="1">
      <c r="A1" s="1" t="s">
        <v>101</v>
      </c>
    </row>
    <row r="3" spans="1:31" ht="24" customHeight="1">
      <c r="A3" s="198" t="s">
        <v>371</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row>
    <row r="4" spans="1:3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1" ht="24" customHeight="1">
      <c r="R5" s="327" t="s">
        <v>335</v>
      </c>
      <c r="S5" s="327"/>
      <c r="T5" s="327"/>
      <c r="U5" s="327"/>
      <c r="V5" s="314"/>
      <c r="W5" s="314"/>
      <c r="X5" s="314"/>
      <c r="Y5" s="314"/>
      <c r="Z5" s="314"/>
      <c r="AA5" s="314"/>
      <c r="AB5" s="314"/>
      <c r="AC5" s="314"/>
      <c r="AD5" s="314"/>
    </row>
    <row r="6" spans="1:31" ht="27.75" customHeight="1">
      <c r="A6" s="204" t="s">
        <v>103</v>
      </c>
      <c r="B6" s="236"/>
      <c r="C6" s="236"/>
      <c r="D6" s="236"/>
      <c r="E6" s="236"/>
      <c r="F6" s="236"/>
      <c r="G6" s="236"/>
      <c r="H6" s="236"/>
      <c r="I6" s="236"/>
      <c r="J6" s="236"/>
      <c r="K6" s="236"/>
      <c r="L6" s="236"/>
    </row>
    <row r="7" spans="1:31" ht="18.75" customHeight="1"/>
    <row r="8" spans="1:31" ht="34.5" customHeight="1">
      <c r="B8" s="250" t="s">
        <v>336</v>
      </c>
      <c r="C8" s="456"/>
      <c r="D8" s="456"/>
      <c r="E8" s="456"/>
      <c r="F8" s="456"/>
      <c r="G8" s="456"/>
      <c r="H8" s="456"/>
      <c r="I8" s="456"/>
      <c r="J8" s="456"/>
      <c r="K8" s="456"/>
      <c r="L8" s="456"/>
      <c r="M8" s="456"/>
      <c r="N8" s="456"/>
      <c r="O8" s="456"/>
      <c r="P8" s="521"/>
      <c r="Q8" s="521"/>
      <c r="R8" s="522"/>
      <c r="S8" s="250" ph="1"/>
      <c r="T8" s="456" ph="1"/>
      <c r="U8" s="456" ph="1"/>
      <c r="V8" s="456" ph="1"/>
      <c r="W8" s="456" ph="1"/>
      <c r="X8" s="456" ph="1"/>
      <c r="Y8" s="456" ph="1"/>
      <c r="Z8" s="456" ph="1"/>
      <c r="AA8" s="456" ph="1"/>
      <c r="AB8" s="456" ph="1"/>
      <c r="AC8" s="456" ph="1"/>
      <c r="AD8" s="456" ph="1"/>
      <c r="AE8" s="340" ph="1"/>
    </row>
    <row r="9" spans="1:31" ht="30" customHeight="1">
      <c r="B9" s="128"/>
      <c r="C9" s="129"/>
      <c r="D9" s="129"/>
      <c r="E9" s="129"/>
      <c r="F9" s="129"/>
      <c r="G9" s="129"/>
      <c r="H9" s="129"/>
      <c r="I9" s="129"/>
      <c r="J9" s="129"/>
      <c r="K9" s="140"/>
      <c r="L9" s="328" t="s">
        <v>337</v>
      </c>
      <c r="M9" s="328"/>
      <c r="N9" s="328"/>
      <c r="O9" s="328"/>
      <c r="P9" s="328"/>
      <c r="Q9" s="328"/>
      <c r="R9" s="520"/>
      <c r="S9" s="240"/>
      <c r="T9" s="315"/>
      <c r="U9" s="315"/>
      <c r="V9" s="315"/>
      <c r="W9" s="315"/>
      <c r="X9" s="315"/>
      <c r="Y9" s="315"/>
      <c r="Z9" s="315"/>
      <c r="AA9" s="315"/>
      <c r="AB9" s="315"/>
      <c r="AC9" s="315"/>
      <c r="AD9" s="315"/>
      <c r="AE9" s="337"/>
    </row>
    <row r="10" spans="1:31" ht="34.5" customHeight="1">
      <c r="B10" s="250" t="s">
        <v>336</v>
      </c>
      <c r="C10" s="456"/>
      <c r="D10" s="456"/>
      <c r="E10" s="456"/>
      <c r="F10" s="456"/>
      <c r="G10" s="456"/>
      <c r="H10" s="456"/>
      <c r="I10" s="456"/>
      <c r="J10" s="456"/>
      <c r="K10" s="456"/>
      <c r="L10" s="456"/>
      <c r="M10" s="456"/>
      <c r="N10" s="456"/>
      <c r="O10" s="456"/>
      <c r="P10" s="521"/>
      <c r="Q10" s="521"/>
      <c r="R10" s="522"/>
      <c r="S10" s="250" ph="1"/>
      <c r="T10" s="456" ph="1"/>
      <c r="U10" s="456" ph="1"/>
      <c r="V10" s="456" ph="1"/>
      <c r="W10" s="456" ph="1"/>
      <c r="X10" s="456" ph="1"/>
      <c r="Y10" s="456" ph="1"/>
      <c r="Z10" s="456" ph="1"/>
      <c r="AA10" s="456" ph="1"/>
      <c r="AB10" s="456" ph="1"/>
      <c r="AC10" s="456" ph="1"/>
      <c r="AD10" s="456" ph="1"/>
      <c r="AE10" s="340" ph="1"/>
    </row>
    <row r="11" spans="1:31" ht="30" customHeight="1">
      <c r="B11" s="127"/>
      <c r="C11" s="109"/>
      <c r="D11" s="109"/>
      <c r="E11" s="109"/>
      <c r="F11" s="109"/>
      <c r="G11" s="109"/>
      <c r="H11" s="109"/>
      <c r="I11" s="109"/>
      <c r="J11" s="134"/>
      <c r="K11" s="141"/>
      <c r="L11" s="328" t="s">
        <v>337</v>
      </c>
      <c r="M11" s="328"/>
      <c r="N11" s="328"/>
      <c r="O11" s="328"/>
      <c r="P11" s="328"/>
      <c r="Q11" s="328"/>
      <c r="R11" s="520"/>
      <c r="S11" s="240"/>
      <c r="T11" s="315"/>
      <c r="U11" s="315"/>
      <c r="V11" s="315"/>
      <c r="W11" s="315"/>
      <c r="X11" s="315"/>
      <c r="Y11" s="315"/>
      <c r="Z11" s="315"/>
      <c r="AA11" s="315"/>
      <c r="AB11" s="315"/>
      <c r="AC11" s="315"/>
      <c r="AD11" s="315"/>
      <c r="AE11" s="337"/>
    </row>
    <row r="12" spans="1:31" ht="33.75" customHeight="1">
      <c r="B12" s="523" t="s">
        <v>338</v>
      </c>
      <c r="C12" s="269"/>
      <c r="D12" s="269"/>
      <c r="E12" s="269"/>
      <c r="F12" s="269"/>
      <c r="G12" s="269"/>
      <c r="H12" s="269"/>
      <c r="I12" s="269"/>
      <c r="J12" s="269"/>
      <c r="K12" s="269"/>
      <c r="L12" s="269"/>
      <c r="M12" s="269"/>
      <c r="N12" s="269"/>
      <c r="O12" s="269"/>
      <c r="P12" s="269"/>
      <c r="Q12" s="269"/>
      <c r="R12" s="317"/>
      <c r="S12" s="250"/>
      <c r="T12" s="456"/>
      <c r="U12" s="456"/>
      <c r="V12" s="456"/>
      <c r="W12" s="456"/>
      <c r="X12" s="456"/>
      <c r="Y12" s="456"/>
      <c r="Z12" s="456"/>
      <c r="AA12" s="456"/>
      <c r="AB12" s="456"/>
      <c r="AC12" s="456"/>
      <c r="AD12" s="456"/>
      <c r="AE12" s="340"/>
    </row>
    <row r="13" spans="1:31" ht="39" customHeight="1">
      <c r="B13" s="523" t="s">
        <v>339</v>
      </c>
      <c r="C13" s="269"/>
      <c r="D13" s="269"/>
      <c r="E13" s="269"/>
      <c r="F13" s="269"/>
      <c r="G13" s="269"/>
      <c r="H13" s="269"/>
      <c r="I13" s="269"/>
      <c r="J13" s="269"/>
      <c r="K13" s="269"/>
      <c r="L13" s="269"/>
      <c r="M13" s="269"/>
      <c r="N13" s="269"/>
      <c r="O13" s="269"/>
      <c r="P13" s="269"/>
      <c r="Q13" s="269"/>
      <c r="R13" s="317"/>
      <c r="S13" s="240"/>
      <c r="T13" s="315"/>
      <c r="U13" s="315"/>
      <c r="V13" s="315"/>
      <c r="W13" s="315"/>
      <c r="X13" s="315"/>
      <c r="Y13" s="315"/>
      <c r="Z13" s="315"/>
      <c r="AA13" s="315"/>
      <c r="AB13" s="315"/>
      <c r="AC13" s="315"/>
      <c r="AD13" s="315"/>
      <c r="AE13" s="337"/>
    </row>
    <row r="14" spans="1:31" ht="21" customHeight="1">
      <c r="B14" s="1" t="s">
        <v>349</v>
      </c>
      <c r="C14" s="131"/>
      <c r="D14" s="131"/>
      <c r="E14" s="131"/>
      <c r="F14" s="131"/>
      <c r="G14" s="131"/>
      <c r="H14" s="131"/>
      <c r="I14" s="131"/>
      <c r="J14" s="131"/>
    </row>
    <row r="15" spans="1:31" ht="21" customHeight="1">
      <c r="B15" s="131"/>
      <c r="C15" s="131"/>
      <c r="D15" s="131"/>
      <c r="E15" s="131"/>
      <c r="F15" s="131"/>
      <c r="G15" s="131"/>
      <c r="H15" s="131"/>
      <c r="I15" s="131"/>
      <c r="J15" s="131"/>
    </row>
    <row r="16" spans="1:31" ht="21" customHeight="1">
      <c r="A16" s="204" t="s">
        <v>341</v>
      </c>
      <c r="B16" s="236"/>
      <c r="C16" s="236"/>
      <c r="D16" s="236"/>
      <c r="E16" s="236"/>
      <c r="F16" s="236"/>
      <c r="G16" s="236"/>
      <c r="H16" s="236"/>
      <c r="I16" s="236"/>
      <c r="J16" s="236"/>
      <c r="K16" s="236"/>
      <c r="L16" s="236"/>
    </row>
    <row r="17" spans="2:31" ht="15" customHeight="1">
      <c r="C17" s="131"/>
      <c r="D17" s="131"/>
      <c r="E17" s="131"/>
      <c r="F17" s="131"/>
      <c r="G17" s="131"/>
      <c r="H17" s="131"/>
      <c r="I17" s="131"/>
      <c r="J17" s="131"/>
    </row>
    <row r="18" spans="2:31" ht="32.25" customHeight="1">
      <c r="B18" s="339" t="s">
        <v>165</v>
      </c>
      <c r="C18" s="339"/>
      <c r="D18" s="339"/>
      <c r="E18" s="339"/>
      <c r="F18" s="339"/>
      <c r="G18" s="339"/>
      <c r="H18" s="339"/>
      <c r="I18" s="339" t="s">
        <v>342</v>
      </c>
      <c r="J18" s="339"/>
      <c r="K18" s="339"/>
      <c r="L18" s="339"/>
      <c r="M18" s="339"/>
      <c r="N18" s="339"/>
      <c r="O18" s="339"/>
      <c r="P18" s="339"/>
      <c r="Q18" s="339"/>
      <c r="R18" s="339"/>
      <c r="S18" s="339"/>
      <c r="T18" s="339"/>
      <c r="U18" s="339"/>
      <c r="V18" s="513"/>
      <c r="W18" s="338" t="s">
        <v>166</v>
      </c>
      <c r="X18" s="338"/>
      <c r="Y18" s="338"/>
      <c r="Z18" s="338"/>
      <c r="AA18" s="338"/>
      <c r="AB18" s="338"/>
      <c r="AC18" s="338"/>
      <c r="AD18" s="338"/>
      <c r="AE18" s="338"/>
    </row>
    <row r="19" spans="2:31" ht="39" customHeight="1">
      <c r="B19" s="513" t="s">
        <v>343</v>
      </c>
      <c r="C19" s="514"/>
      <c r="D19" s="514"/>
      <c r="E19" s="514"/>
      <c r="F19" s="514"/>
      <c r="G19" s="514"/>
      <c r="H19" s="515"/>
      <c r="I19" s="516"/>
      <c r="J19" s="517"/>
      <c r="K19" s="517"/>
      <c r="L19" s="517"/>
      <c r="M19" s="517"/>
      <c r="N19" s="517"/>
      <c r="O19" s="517"/>
      <c r="P19" s="517"/>
      <c r="Q19" s="517"/>
      <c r="R19" s="517"/>
      <c r="S19" s="517"/>
      <c r="T19" s="517"/>
      <c r="U19" s="514" t="s">
        <v>13</v>
      </c>
      <c r="V19" s="515"/>
      <c r="W19" s="240"/>
      <c r="X19" s="315"/>
      <c r="Y19" s="315"/>
      <c r="Z19" s="315"/>
      <c r="AA19" s="315"/>
      <c r="AB19" s="315"/>
      <c r="AC19" s="315"/>
      <c r="AD19" s="315"/>
      <c r="AE19" s="337"/>
    </row>
    <row r="20" spans="2:31" ht="39" customHeight="1">
      <c r="B20" s="513" t="s">
        <v>344</v>
      </c>
      <c r="C20" s="514"/>
      <c r="D20" s="514"/>
      <c r="E20" s="514"/>
      <c r="F20" s="514"/>
      <c r="G20" s="514"/>
      <c r="H20" s="515"/>
      <c r="I20" s="516"/>
      <c r="J20" s="517"/>
      <c r="K20" s="517"/>
      <c r="L20" s="517"/>
      <c r="M20" s="517"/>
      <c r="N20" s="517"/>
      <c r="O20" s="517"/>
      <c r="P20" s="517"/>
      <c r="Q20" s="517"/>
      <c r="R20" s="517"/>
      <c r="S20" s="517"/>
      <c r="T20" s="517"/>
      <c r="U20" s="514" t="s">
        <v>13</v>
      </c>
      <c r="V20" s="515"/>
      <c r="W20" s="240"/>
      <c r="X20" s="315"/>
      <c r="Y20" s="315"/>
      <c r="Z20" s="315"/>
      <c r="AA20" s="315"/>
      <c r="AB20" s="315"/>
      <c r="AC20" s="315"/>
      <c r="AD20" s="315"/>
      <c r="AE20" s="337"/>
    </row>
    <row r="21" spans="2:31" ht="39" customHeight="1">
      <c r="B21" s="513" t="s">
        <v>345</v>
      </c>
      <c r="C21" s="514"/>
      <c r="D21" s="514"/>
      <c r="E21" s="514"/>
      <c r="F21" s="514"/>
      <c r="G21" s="514"/>
      <c r="H21" s="515"/>
      <c r="I21" s="516"/>
      <c r="J21" s="517"/>
      <c r="K21" s="517"/>
      <c r="L21" s="517"/>
      <c r="M21" s="517"/>
      <c r="N21" s="517"/>
      <c r="O21" s="517"/>
      <c r="P21" s="517"/>
      <c r="Q21" s="517"/>
      <c r="R21" s="517"/>
      <c r="S21" s="517"/>
      <c r="T21" s="517"/>
      <c r="U21" s="514" t="s">
        <v>13</v>
      </c>
      <c r="V21" s="515"/>
      <c r="W21" s="240"/>
      <c r="X21" s="315"/>
      <c r="Y21" s="315"/>
      <c r="Z21" s="315"/>
      <c r="AA21" s="315"/>
      <c r="AB21" s="315"/>
      <c r="AC21" s="315"/>
      <c r="AD21" s="315"/>
      <c r="AE21" s="337"/>
    </row>
    <row r="22" spans="2:31" ht="39" customHeight="1">
      <c r="B22" s="513" t="s">
        <v>346</v>
      </c>
      <c r="C22" s="514"/>
      <c r="D22" s="514"/>
      <c r="E22" s="514"/>
      <c r="F22" s="514"/>
      <c r="G22" s="514"/>
      <c r="H22" s="515"/>
      <c r="I22" s="516"/>
      <c r="J22" s="517"/>
      <c r="K22" s="517"/>
      <c r="L22" s="517"/>
      <c r="M22" s="517"/>
      <c r="N22" s="517"/>
      <c r="O22" s="517"/>
      <c r="P22" s="517"/>
      <c r="Q22" s="517"/>
      <c r="R22" s="517"/>
      <c r="S22" s="517"/>
      <c r="T22" s="517"/>
      <c r="U22" s="514" t="s">
        <v>13</v>
      </c>
      <c r="V22" s="515"/>
      <c r="W22" s="240"/>
      <c r="X22" s="315"/>
      <c r="Y22" s="315"/>
      <c r="Z22" s="315"/>
      <c r="AA22" s="315"/>
      <c r="AB22" s="315"/>
      <c r="AC22" s="315"/>
      <c r="AD22" s="315"/>
      <c r="AE22" s="337"/>
    </row>
    <row r="23" spans="2:31" ht="39" customHeight="1">
      <c r="B23" s="518" t="s">
        <v>117</v>
      </c>
      <c r="C23" s="519"/>
      <c r="D23" s="519"/>
      <c r="E23" s="519"/>
      <c r="F23" s="519"/>
      <c r="G23" s="519"/>
      <c r="H23" s="519"/>
      <c r="I23" s="516" t="str">
        <f>IF(SUM(I19:T22)=0,"",SUM(I19:T22))</f>
        <v/>
      </c>
      <c r="J23" s="517"/>
      <c r="K23" s="517"/>
      <c r="L23" s="517"/>
      <c r="M23" s="517"/>
      <c r="N23" s="517"/>
      <c r="O23" s="517"/>
      <c r="P23" s="517"/>
      <c r="Q23" s="517"/>
      <c r="R23" s="517"/>
      <c r="S23" s="517"/>
      <c r="T23" s="517"/>
      <c r="U23" s="514" t="s">
        <v>13</v>
      </c>
      <c r="V23" s="515"/>
      <c r="W23" s="240"/>
      <c r="X23" s="315"/>
      <c r="Y23" s="315"/>
      <c r="Z23" s="315"/>
      <c r="AA23" s="315"/>
      <c r="AB23" s="315"/>
      <c r="AC23" s="315"/>
      <c r="AD23" s="315"/>
      <c r="AE23" s="337"/>
    </row>
    <row r="24" spans="2:31" ht="21" customHeight="1">
      <c r="B24" s="1" t="s">
        <v>347</v>
      </c>
      <c r="C24" s="131"/>
      <c r="D24" s="131"/>
      <c r="E24" s="131"/>
      <c r="F24" s="131"/>
      <c r="G24" s="131"/>
      <c r="H24" s="131"/>
      <c r="I24" s="131"/>
      <c r="J24" s="131"/>
    </row>
    <row r="25" spans="2:31" ht="21" customHeight="1">
      <c r="B25" s="131"/>
      <c r="C25" s="131"/>
      <c r="D25" s="131"/>
      <c r="E25" s="131"/>
      <c r="F25" s="131"/>
      <c r="G25" s="131"/>
      <c r="H25" s="131"/>
      <c r="I25" s="131"/>
      <c r="J25" s="131"/>
      <c r="L25" s="2"/>
    </row>
    <row r="26" spans="2:31" ht="21" customHeight="1">
      <c r="B26" s="131"/>
      <c r="C26" s="131"/>
      <c r="D26" s="131"/>
      <c r="E26" s="131"/>
      <c r="F26" s="131"/>
      <c r="G26" s="131"/>
      <c r="H26" s="131"/>
      <c r="I26" s="131"/>
      <c r="J26" s="131"/>
    </row>
    <row r="27" spans="2:31" ht="21" customHeight="1">
      <c r="B27" s="131"/>
      <c r="C27" s="131"/>
      <c r="D27" s="131"/>
      <c r="E27" s="131"/>
      <c r="F27" s="131"/>
      <c r="G27" s="131"/>
      <c r="H27" s="131"/>
      <c r="I27" s="131"/>
      <c r="J27" s="131"/>
    </row>
    <row r="28" spans="2:31" ht="21" customHeight="1">
      <c r="B28" s="131"/>
      <c r="C28" s="131"/>
      <c r="D28" s="131"/>
      <c r="E28" s="131"/>
      <c r="F28" s="131"/>
      <c r="G28" s="131"/>
      <c r="H28" s="131"/>
      <c r="I28" s="131"/>
      <c r="J28" s="131"/>
    </row>
    <row r="29" spans="2:31" ht="21" customHeight="1">
      <c r="B29" s="131"/>
      <c r="C29" s="131"/>
      <c r="D29" s="131"/>
      <c r="E29" s="131"/>
      <c r="F29" s="131"/>
      <c r="G29" s="131"/>
      <c r="H29" s="131"/>
      <c r="I29" s="131"/>
      <c r="J29" s="131"/>
    </row>
  </sheetData>
  <mergeCells count="40">
    <mergeCell ref="A3:AD3"/>
    <mergeCell ref="R5:U5"/>
    <mergeCell ref="V5:AD5"/>
    <mergeCell ref="A6:L6"/>
    <mergeCell ref="B8:R8"/>
    <mergeCell ref="S8:AE8"/>
    <mergeCell ref="B18:H18"/>
    <mergeCell ref="I18:V18"/>
    <mergeCell ref="W18:AE18"/>
    <mergeCell ref="L9:R9"/>
    <mergeCell ref="S9:AE9"/>
    <mergeCell ref="B10:R10"/>
    <mergeCell ref="S10:AE10"/>
    <mergeCell ref="L11:R11"/>
    <mergeCell ref="S11:AE11"/>
    <mergeCell ref="B12:R12"/>
    <mergeCell ref="S12:AE12"/>
    <mergeCell ref="B13:R13"/>
    <mergeCell ref="S13:AE13"/>
    <mergeCell ref="A16:L16"/>
    <mergeCell ref="B19:H19"/>
    <mergeCell ref="I19:T19"/>
    <mergeCell ref="U19:V19"/>
    <mergeCell ref="W19:AE19"/>
    <mergeCell ref="B20:H20"/>
    <mergeCell ref="I20:T20"/>
    <mergeCell ref="U20:V20"/>
    <mergeCell ref="W20:AE20"/>
    <mergeCell ref="B23:H23"/>
    <mergeCell ref="I23:T23"/>
    <mergeCell ref="U23:V23"/>
    <mergeCell ref="W23:AE23"/>
    <mergeCell ref="B21:H21"/>
    <mergeCell ref="I21:T21"/>
    <mergeCell ref="U21:V21"/>
    <mergeCell ref="W21:AE21"/>
    <mergeCell ref="B22:H22"/>
    <mergeCell ref="I22:T22"/>
    <mergeCell ref="U22:V22"/>
    <mergeCell ref="W22:AE22"/>
  </mergeCells>
  <phoneticPr fontId="3"/>
  <pageMargins left="0.70866141732283472" right="0.51181102362204722" top="0.74803149606299213" bottom="0.74803149606299213" header="0.31496062992125984" footer="0.31496062992125984"/>
  <pageSetup paperSize="9" orientation="portrait"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2AEED-D796-4B3B-85B8-FD5EF4F66605}">
  <sheetPr>
    <tabColor rgb="FF92D050"/>
  </sheetPr>
  <dimension ref="A1:AD27"/>
  <sheetViews>
    <sheetView view="pageBreakPreview" topLeftCell="A19" zoomScaleNormal="100" zoomScaleSheetLayoutView="100" workbookViewId="0">
      <selection activeCell="U2" sqref="U2:AC2"/>
    </sheetView>
  </sheetViews>
  <sheetFormatPr defaultRowHeight="19.5" customHeight="1"/>
  <cols>
    <col min="1" max="30" width="2.625" style="1" customWidth="1"/>
    <col min="31" max="34" width="2.75" style="1" customWidth="1"/>
    <col min="35" max="16384" width="9" style="1"/>
  </cols>
  <sheetData>
    <row r="1" spans="1:29" ht="19.5" customHeight="1">
      <c r="A1" s="1" t="s">
        <v>0</v>
      </c>
    </row>
    <row r="2" spans="1:29" ht="19.5" customHeight="1">
      <c r="U2" s="197" t="s">
        <v>1</v>
      </c>
      <c r="V2" s="197"/>
      <c r="W2" s="197"/>
      <c r="X2" s="197"/>
      <c r="Y2" s="197"/>
      <c r="Z2" s="197"/>
      <c r="AA2" s="197"/>
      <c r="AB2" s="197"/>
      <c r="AC2" s="197"/>
    </row>
    <row r="5" spans="1:29" ht="19.5" customHeight="1">
      <c r="B5" s="3" t="s">
        <v>2</v>
      </c>
    </row>
    <row r="6" spans="1:29" ht="19.5" customHeight="1">
      <c r="B6" s="3" t="s">
        <v>3</v>
      </c>
    </row>
    <row r="8" spans="1:29" ht="19.5" customHeight="1">
      <c r="P8" s="198" t="s">
        <v>4</v>
      </c>
      <c r="Q8" s="198"/>
      <c r="R8" s="198"/>
      <c r="S8" s="198"/>
      <c r="T8" s="2"/>
    </row>
    <row r="9" spans="1:29" ht="19.5" customHeight="1">
      <c r="P9" s="199" t="s">
        <v>5</v>
      </c>
      <c r="Q9" s="199"/>
      <c r="R9" s="199"/>
      <c r="S9" s="199"/>
      <c r="T9" s="526"/>
      <c r="U9" s="205"/>
      <c r="V9" s="205"/>
      <c r="W9" s="205"/>
      <c r="X9" s="205"/>
      <c r="Y9" s="205"/>
      <c r="Z9" s="205"/>
      <c r="AA9" s="205"/>
      <c r="AB9" s="205"/>
      <c r="AC9" s="205"/>
    </row>
    <row r="10" spans="1:29" ht="19.5" customHeight="1">
      <c r="P10" s="199" t="s">
        <v>6</v>
      </c>
      <c r="Q10" s="199"/>
      <c r="R10" s="199"/>
      <c r="S10" s="199"/>
      <c r="T10" s="526"/>
      <c r="U10" s="205"/>
      <c r="V10" s="205"/>
      <c r="W10" s="205"/>
      <c r="X10" s="205"/>
      <c r="Y10" s="205"/>
      <c r="Z10" s="205"/>
      <c r="AA10" s="205"/>
      <c r="AB10" s="205"/>
      <c r="AC10" s="205"/>
    </row>
    <row r="11" spans="1:29" ht="19.5" customHeight="1">
      <c r="P11" s="199" t="s">
        <v>7</v>
      </c>
      <c r="Q11" s="199"/>
      <c r="R11" s="199"/>
      <c r="S11" s="199"/>
      <c r="T11" s="526"/>
      <c r="U11" s="205"/>
      <c r="V11" s="205"/>
      <c r="W11" s="205"/>
      <c r="X11" s="205"/>
      <c r="Y11" s="205"/>
      <c r="Z11" s="205"/>
      <c r="AA11" s="205"/>
      <c r="AB11" s="205"/>
      <c r="AC11" s="205"/>
    </row>
    <row r="15" spans="1:29" ht="19.5" customHeight="1">
      <c r="A15" s="198" t="s">
        <v>370</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row>
    <row r="18" spans="1:30" ht="18" customHeight="1">
      <c r="A18" s="200" t="s">
        <v>197</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row>
    <row r="24" spans="1:30" ht="19.5" customHeight="1">
      <c r="D24" s="6" t="s">
        <v>10</v>
      </c>
      <c r="E24" s="1" t="s">
        <v>11</v>
      </c>
      <c r="F24" s="1" t="s">
        <v>12</v>
      </c>
      <c r="K24" s="203" t="str">
        <f>'3-5別表'!I23</f>
        <v/>
      </c>
      <c r="L24" s="203"/>
      <c r="M24" s="203"/>
      <c r="N24" s="203"/>
      <c r="O24" s="203"/>
      <c r="P24" s="203"/>
      <c r="Q24" s="1" t="s">
        <v>13</v>
      </c>
      <c r="R24" s="1" t="s">
        <v>350</v>
      </c>
    </row>
    <row r="26" spans="1:30" ht="19.5" customHeight="1">
      <c r="B26" s="3"/>
      <c r="D26" s="6" t="s">
        <v>14</v>
      </c>
      <c r="E26" s="1" t="s">
        <v>11</v>
      </c>
      <c r="F26" s="1" t="s">
        <v>15</v>
      </c>
      <c r="K26" s="1" t="s">
        <v>16</v>
      </c>
    </row>
    <row r="27" spans="1:30" ht="19.5" customHeight="1">
      <c r="K27" s="1" t="s">
        <v>11</v>
      </c>
    </row>
  </sheetData>
  <mergeCells count="12">
    <mergeCell ref="U2:AC2"/>
    <mergeCell ref="P8:S8"/>
    <mergeCell ref="P9:S9"/>
    <mergeCell ref="P10:S10"/>
    <mergeCell ref="P11:S11"/>
    <mergeCell ref="A15:AC15"/>
    <mergeCell ref="A21:AD21"/>
    <mergeCell ref="K24:P24"/>
    <mergeCell ref="T9:AC9"/>
    <mergeCell ref="T10:AC10"/>
    <mergeCell ref="T11:AC11"/>
    <mergeCell ref="A18:AD19"/>
  </mergeCells>
  <phoneticPr fontId="3"/>
  <pageMargins left="0.9055118110236221" right="0.51181102362204722" top="1.1417322834645669" bottom="0.94488188976377963" header="0.31496062992125984" footer="0.31496062992125984"/>
  <pageSetup paperSize="9" orientation="portrait" verticalDpi="0" r:id="rId1"/>
  <ignoredErrors>
    <ignoredError sqref="D24 D26" numberStoredAsText="1"/>
  </ignoredError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B123-6F44-4BCB-AC6C-ED30F4608F5F}">
  <sheetPr>
    <tabColor rgb="FFFFC000"/>
  </sheetPr>
  <dimension ref="A1:AE29"/>
  <sheetViews>
    <sheetView view="pageBreakPreview" topLeftCell="A17" zoomScale="90" zoomScaleNormal="100" zoomScaleSheetLayoutView="90" workbookViewId="0">
      <selection activeCell="A4" sqref="A4"/>
    </sheetView>
  </sheetViews>
  <sheetFormatPr defaultRowHeight="24" customHeight="1"/>
  <cols>
    <col min="1" max="31" width="2.625" style="1" customWidth="1"/>
    <col min="32" max="35" width="2.75" style="1" customWidth="1"/>
    <col min="36" max="16384" width="9" style="1"/>
  </cols>
  <sheetData>
    <row r="1" spans="1:31" ht="24" customHeight="1">
      <c r="A1" s="1" t="s">
        <v>351</v>
      </c>
    </row>
    <row r="3" spans="1:31" ht="24" customHeight="1">
      <c r="A3" s="198" t="s">
        <v>369</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row>
    <row r="4" spans="1:31" ht="24" customHeight="1">
      <c r="R4" s="327" t="s">
        <v>335</v>
      </c>
      <c r="S4" s="327"/>
      <c r="T4" s="327"/>
      <c r="U4" s="327"/>
      <c r="V4" s="314"/>
      <c r="W4" s="314"/>
      <c r="X4" s="314"/>
      <c r="Y4" s="314"/>
      <c r="Z4" s="314"/>
      <c r="AA4" s="314"/>
      <c r="AB4" s="314"/>
      <c r="AC4" s="314"/>
      <c r="AD4" s="314"/>
    </row>
    <row r="5" spans="1:31" ht="27.75" customHeight="1">
      <c r="A5" s="1">
        <v>1</v>
      </c>
      <c r="B5" s="3" t="s">
        <v>286</v>
      </c>
    </row>
    <row r="6" spans="1:31" ht="18.75" customHeight="1">
      <c r="G6" s="109"/>
      <c r="H6" s="109"/>
      <c r="I6" s="109"/>
      <c r="J6" s="109"/>
      <c r="K6" s="109"/>
      <c r="L6" s="109"/>
      <c r="M6" s="109"/>
      <c r="N6" s="109"/>
      <c r="O6" s="109"/>
    </row>
    <row r="7" spans="1:31" ht="27.75" customHeight="1">
      <c r="B7" s="250" t="s">
        <v>352</v>
      </c>
      <c r="C7" s="456"/>
      <c r="D7" s="456"/>
      <c r="E7" s="456"/>
      <c r="F7" s="340"/>
      <c r="G7" s="483" t="s">
        <v>353</v>
      </c>
      <c r="H7" s="484"/>
      <c r="I7" s="484"/>
      <c r="J7" s="484"/>
      <c r="K7" s="484"/>
      <c r="L7" s="484"/>
      <c r="M7" s="484"/>
      <c r="N7" s="484"/>
      <c r="O7" s="484"/>
      <c r="P7" s="532"/>
      <c r="Q7" s="532"/>
      <c r="R7" s="533"/>
      <c r="S7" s="250" ph="1"/>
      <c r="T7" s="456" ph="1"/>
      <c r="U7" s="456" ph="1"/>
      <c r="V7" s="456" ph="1"/>
      <c r="W7" s="456" ph="1"/>
      <c r="X7" s="456" ph="1"/>
      <c r="Y7" s="456" ph="1"/>
      <c r="Z7" s="456" ph="1"/>
      <c r="AA7" s="456" ph="1"/>
      <c r="AB7" s="456" ph="1"/>
      <c r="AC7" s="456" ph="1"/>
      <c r="AD7" s="456" ph="1"/>
      <c r="AE7" s="340" ph="1"/>
    </row>
    <row r="8" spans="1:31" ht="27.75" customHeight="1">
      <c r="B8" s="143"/>
      <c r="C8" s="131"/>
      <c r="D8" s="131"/>
      <c r="E8" s="131"/>
      <c r="F8" s="131"/>
      <c r="G8" s="128"/>
      <c r="H8" s="129"/>
      <c r="I8" s="129"/>
      <c r="J8" s="129"/>
      <c r="K8" s="140"/>
      <c r="L8" s="328" t="s">
        <v>337</v>
      </c>
      <c r="M8" s="328"/>
      <c r="N8" s="328"/>
      <c r="O8" s="328"/>
      <c r="P8" s="328"/>
      <c r="Q8" s="328"/>
      <c r="R8" s="520"/>
      <c r="S8" s="240"/>
      <c r="T8" s="315"/>
      <c r="U8" s="315"/>
      <c r="V8" s="315"/>
      <c r="W8" s="315"/>
      <c r="X8" s="315"/>
      <c r="Y8" s="315"/>
      <c r="Z8" s="315"/>
      <c r="AA8" s="315"/>
      <c r="AB8" s="315"/>
      <c r="AC8" s="315"/>
      <c r="AD8" s="315"/>
      <c r="AE8" s="337"/>
    </row>
    <row r="9" spans="1:31" ht="27.75" customHeight="1">
      <c r="B9" s="143"/>
      <c r="C9" s="131"/>
      <c r="D9" s="131"/>
      <c r="E9" s="131"/>
      <c r="F9" s="131"/>
      <c r="G9" s="528" t="s">
        <v>354</v>
      </c>
      <c r="H9" s="529"/>
      <c r="I9" s="529"/>
      <c r="J9" s="529"/>
      <c r="K9" s="529"/>
      <c r="L9" s="529"/>
      <c r="M9" s="529"/>
      <c r="N9" s="529"/>
      <c r="O9" s="529"/>
      <c r="P9" s="529"/>
      <c r="Q9" s="529"/>
      <c r="R9" s="530"/>
      <c r="S9" s="250"/>
      <c r="T9" s="456"/>
      <c r="U9" s="456"/>
      <c r="V9" s="456"/>
      <c r="W9" s="456"/>
      <c r="X9" s="456"/>
      <c r="Y9" s="456"/>
      <c r="Z9" s="456"/>
      <c r="AA9" s="456"/>
      <c r="AB9" s="456"/>
      <c r="AC9" s="456"/>
      <c r="AD9" s="456"/>
      <c r="AE9" s="340"/>
    </row>
    <row r="10" spans="1:31" ht="27.75" customHeight="1">
      <c r="B10" s="127"/>
      <c r="C10" s="109"/>
      <c r="D10" s="109"/>
      <c r="E10" s="109"/>
      <c r="F10" s="109"/>
      <c r="G10" s="127"/>
      <c r="H10" s="109"/>
      <c r="I10" s="109"/>
      <c r="J10" s="134"/>
      <c r="K10" s="141"/>
      <c r="L10" s="328" t="s">
        <v>355</v>
      </c>
      <c r="M10" s="328"/>
      <c r="N10" s="328"/>
      <c r="O10" s="328"/>
      <c r="P10" s="328"/>
      <c r="Q10" s="328"/>
      <c r="R10" s="520"/>
      <c r="S10" s="240"/>
      <c r="T10" s="315"/>
      <c r="U10" s="315"/>
      <c r="V10" s="315"/>
      <c r="W10" s="315"/>
      <c r="X10" s="315"/>
      <c r="Y10" s="315"/>
      <c r="Z10" s="315"/>
      <c r="AA10" s="315"/>
      <c r="AB10" s="315"/>
      <c r="AC10" s="315"/>
      <c r="AD10" s="315"/>
      <c r="AE10" s="337"/>
    </row>
    <row r="11" spans="1:31" ht="27.75" customHeight="1">
      <c r="B11" s="250" t="s">
        <v>356</v>
      </c>
      <c r="C11" s="456"/>
      <c r="D11" s="456"/>
      <c r="E11" s="456"/>
      <c r="F11" s="340"/>
      <c r="G11" s="531" t="s">
        <v>357</v>
      </c>
      <c r="H11" s="425"/>
      <c r="I11" s="425"/>
      <c r="J11" s="425"/>
      <c r="K11" s="425"/>
      <c r="L11" s="425"/>
      <c r="M11" s="425"/>
      <c r="N11" s="425"/>
      <c r="O11" s="425"/>
      <c r="P11" s="425"/>
      <c r="Q11" s="425"/>
      <c r="R11" s="527"/>
      <c r="S11" s="240"/>
      <c r="T11" s="315"/>
      <c r="U11" s="315"/>
      <c r="V11" s="315"/>
      <c r="W11" s="315"/>
      <c r="X11" s="315"/>
      <c r="Y11" s="315"/>
      <c r="Z11" s="315"/>
      <c r="AA11" s="315"/>
      <c r="AB11" s="315"/>
      <c r="AC11" s="315"/>
      <c r="AD11" s="315"/>
      <c r="AE11" s="337"/>
    </row>
    <row r="12" spans="1:31" ht="27.75" customHeight="1">
      <c r="B12" s="137"/>
      <c r="G12" s="137"/>
      <c r="K12" s="145"/>
      <c r="L12" s="112" t="s">
        <v>358</v>
      </c>
      <c r="M12" s="135"/>
      <c r="N12" s="135"/>
      <c r="O12" s="135"/>
      <c r="P12" s="135"/>
      <c r="Q12" s="135"/>
      <c r="R12" s="136"/>
      <c r="S12" s="240"/>
      <c r="T12" s="315"/>
      <c r="U12" s="315"/>
      <c r="V12" s="315"/>
      <c r="W12" s="315"/>
      <c r="X12" s="315"/>
      <c r="Y12" s="315"/>
      <c r="Z12" s="315"/>
      <c r="AA12" s="315"/>
      <c r="AB12" s="315"/>
      <c r="AC12" s="315"/>
      <c r="AD12" s="315"/>
      <c r="AE12" s="337"/>
    </row>
    <row r="13" spans="1:31" ht="27.75" customHeight="1">
      <c r="B13" s="138"/>
      <c r="C13" s="3"/>
      <c r="D13" s="3"/>
      <c r="E13" s="3"/>
      <c r="F13" s="3"/>
      <c r="G13" s="146"/>
      <c r="H13" s="3"/>
      <c r="I13" s="3"/>
      <c r="J13" s="3"/>
      <c r="K13" s="142"/>
      <c r="L13" s="86" t="s">
        <v>359</v>
      </c>
      <c r="M13" s="135"/>
      <c r="N13" s="135"/>
      <c r="O13" s="135"/>
      <c r="P13" s="135"/>
      <c r="Q13" s="135"/>
      <c r="R13" s="133"/>
      <c r="S13" s="250"/>
      <c r="T13" s="456"/>
      <c r="U13" s="456"/>
      <c r="V13" s="456"/>
      <c r="W13" s="456"/>
      <c r="X13" s="456"/>
      <c r="Y13" s="456"/>
      <c r="Z13" s="456"/>
      <c r="AA13" s="456"/>
      <c r="AB13" s="456"/>
      <c r="AC13" s="456"/>
      <c r="AD13" s="456"/>
      <c r="AE13" s="340"/>
    </row>
    <row r="14" spans="1:31" ht="27.75" customHeight="1">
      <c r="B14" s="240" t="s">
        <v>360</v>
      </c>
      <c r="C14" s="315"/>
      <c r="D14" s="315"/>
      <c r="E14" s="315"/>
      <c r="F14" s="337"/>
      <c r="G14" s="523" t="s">
        <v>361</v>
      </c>
      <c r="H14" s="425"/>
      <c r="I14" s="425"/>
      <c r="J14" s="425"/>
      <c r="K14" s="425"/>
      <c r="L14" s="425"/>
      <c r="M14" s="425"/>
      <c r="N14" s="425"/>
      <c r="O14" s="425"/>
      <c r="P14" s="425"/>
      <c r="Q14" s="425"/>
      <c r="R14" s="527"/>
      <c r="S14" s="240"/>
      <c r="T14" s="315"/>
      <c r="U14" s="315"/>
      <c r="V14" s="315"/>
      <c r="W14" s="315"/>
      <c r="X14" s="315"/>
      <c r="Y14" s="315"/>
      <c r="Z14" s="315"/>
      <c r="AA14" s="315"/>
      <c r="AB14" s="315"/>
      <c r="AC14" s="315"/>
      <c r="AD14" s="315"/>
      <c r="AE14" s="337"/>
    </row>
    <row r="15" spans="1:31" ht="21" customHeight="1">
      <c r="A15" s="1" t="s">
        <v>362</v>
      </c>
      <c r="C15" s="131"/>
      <c r="D15" s="131"/>
      <c r="E15" s="131"/>
      <c r="F15" s="131"/>
      <c r="G15" s="131"/>
      <c r="H15" s="131"/>
      <c r="I15" s="131"/>
      <c r="J15" s="131"/>
    </row>
    <row r="16" spans="1:31" ht="21" customHeight="1">
      <c r="B16" s="131"/>
      <c r="C16" s="131"/>
      <c r="D16" s="131"/>
      <c r="E16" s="131"/>
      <c r="F16" s="131"/>
      <c r="G16" s="131"/>
      <c r="H16" s="131"/>
      <c r="I16" s="131"/>
      <c r="J16" s="131"/>
    </row>
    <row r="17" spans="1:31" ht="21" customHeight="1">
      <c r="A17" s="1">
        <v>2</v>
      </c>
      <c r="B17" s="1" t="s">
        <v>363</v>
      </c>
      <c r="C17" s="131"/>
      <c r="D17" s="131"/>
      <c r="E17" s="131"/>
      <c r="F17" s="131"/>
      <c r="G17" s="131"/>
      <c r="H17" s="131"/>
      <c r="I17" s="131"/>
      <c r="J17" s="131"/>
    </row>
    <row r="18" spans="1:31" ht="32.25" customHeight="1">
      <c r="B18" s="339" t="s">
        <v>165</v>
      </c>
      <c r="C18" s="339"/>
      <c r="D18" s="339"/>
      <c r="E18" s="339"/>
      <c r="F18" s="339"/>
      <c r="G18" s="339"/>
      <c r="H18" s="339"/>
      <c r="I18" s="339" t="s">
        <v>342</v>
      </c>
      <c r="J18" s="339"/>
      <c r="K18" s="339"/>
      <c r="L18" s="339"/>
      <c r="M18" s="339"/>
      <c r="N18" s="339"/>
      <c r="O18" s="339"/>
      <c r="P18" s="339"/>
      <c r="Q18" s="339"/>
      <c r="R18" s="339"/>
      <c r="S18" s="339"/>
      <c r="T18" s="339"/>
      <c r="U18" s="339"/>
      <c r="V18" s="513"/>
      <c r="W18" s="338" t="s">
        <v>166</v>
      </c>
      <c r="X18" s="338"/>
      <c r="Y18" s="338"/>
      <c r="Z18" s="338"/>
      <c r="AA18" s="338"/>
      <c r="AB18" s="338"/>
      <c r="AC18" s="338"/>
      <c r="AD18" s="338"/>
      <c r="AE18" s="338"/>
    </row>
    <row r="19" spans="1:31" ht="39" customHeight="1">
      <c r="B19" s="513" t="s">
        <v>364</v>
      </c>
      <c r="C19" s="514"/>
      <c r="D19" s="514"/>
      <c r="E19" s="514"/>
      <c r="F19" s="514"/>
      <c r="G19" s="514"/>
      <c r="H19" s="515"/>
      <c r="I19" s="516"/>
      <c r="J19" s="517"/>
      <c r="K19" s="517"/>
      <c r="L19" s="517"/>
      <c r="M19" s="517"/>
      <c r="N19" s="517"/>
      <c r="O19" s="517"/>
      <c r="P19" s="517"/>
      <c r="Q19" s="517"/>
      <c r="R19" s="517"/>
      <c r="S19" s="517"/>
      <c r="T19" s="517"/>
      <c r="U19" s="514" t="s">
        <v>13</v>
      </c>
      <c r="V19" s="515"/>
      <c r="W19" s="240"/>
      <c r="X19" s="315"/>
      <c r="Y19" s="315"/>
      <c r="Z19" s="315"/>
      <c r="AA19" s="315"/>
      <c r="AB19" s="315"/>
      <c r="AC19" s="315"/>
      <c r="AD19" s="315"/>
      <c r="AE19" s="337"/>
    </row>
    <row r="20" spans="1:31" ht="39" customHeight="1">
      <c r="B20" s="513" t="s">
        <v>365</v>
      </c>
      <c r="C20" s="514"/>
      <c r="D20" s="514"/>
      <c r="E20" s="514"/>
      <c r="F20" s="514"/>
      <c r="G20" s="514"/>
      <c r="H20" s="515"/>
      <c r="I20" s="516"/>
      <c r="J20" s="517"/>
      <c r="K20" s="517"/>
      <c r="L20" s="517"/>
      <c r="M20" s="517"/>
      <c r="N20" s="517"/>
      <c r="O20" s="517"/>
      <c r="P20" s="517"/>
      <c r="Q20" s="517"/>
      <c r="R20" s="517"/>
      <c r="S20" s="517"/>
      <c r="T20" s="517"/>
      <c r="U20" s="514" t="s">
        <v>13</v>
      </c>
      <c r="V20" s="515"/>
      <c r="W20" s="240"/>
      <c r="X20" s="315"/>
      <c r="Y20" s="315"/>
      <c r="Z20" s="315"/>
      <c r="AA20" s="315"/>
      <c r="AB20" s="315"/>
      <c r="AC20" s="315"/>
      <c r="AD20" s="315"/>
      <c r="AE20" s="337"/>
    </row>
    <row r="21" spans="1:31" ht="39" customHeight="1">
      <c r="B21" s="513" t="s">
        <v>366</v>
      </c>
      <c r="C21" s="514"/>
      <c r="D21" s="514"/>
      <c r="E21" s="514"/>
      <c r="F21" s="514"/>
      <c r="G21" s="514"/>
      <c r="H21" s="515"/>
      <c r="I21" s="516"/>
      <c r="J21" s="517"/>
      <c r="K21" s="517"/>
      <c r="L21" s="517"/>
      <c r="M21" s="517"/>
      <c r="N21" s="517"/>
      <c r="O21" s="517"/>
      <c r="P21" s="517"/>
      <c r="Q21" s="517"/>
      <c r="R21" s="517"/>
      <c r="S21" s="517"/>
      <c r="T21" s="517"/>
      <c r="U21" s="514" t="s">
        <v>13</v>
      </c>
      <c r="V21" s="515"/>
      <c r="W21" s="240"/>
      <c r="X21" s="315"/>
      <c r="Y21" s="315"/>
      <c r="Z21" s="315"/>
      <c r="AA21" s="315"/>
      <c r="AB21" s="315"/>
      <c r="AC21" s="315"/>
      <c r="AD21" s="315"/>
      <c r="AE21" s="337"/>
    </row>
    <row r="22" spans="1:31" ht="39" customHeight="1">
      <c r="B22" s="513" t="s">
        <v>367</v>
      </c>
      <c r="C22" s="514"/>
      <c r="D22" s="514"/>
      <c r="E22" s="514"/>
      <c r="F22" s="514"/>
      <c r="G22" s="514"/>
      <c r="H22" s="515"/>
      <c r="I22" s="516"/>
      <c r="J22" s="517"/>
      <c r="K22" s="517"/>
      <c r="L22" s="517"/>
      <c r="M22" s="517"/>
      <c r="N22" s="517"/>
      <c r="O22" s="517"/>
      <c r="P22" s="517"/>
      <c r="Q22" s="517"/>
      <c r="R22" s="517"/>
      <c r="S22" s="517"/>
      <c r="T22" s="517"/>
      <c r="U22" s="514" t="s">
        <v>13</v>
      </c>
      <c r="V22" s="515"/>
      <c r="W22" s="240"/>
      <c r="X22" s="315"/>
      <c r="Y22" s="315"/>
      <c r="Z22" s="315"/>
      <c r="AA22" s="315"/>
      <c r="AB22" s="315"/>
      <c r="AC22" s="315"/>
      <c r="AD22" s="315"/>
      <c r="AE22" s="337"/>
    </row>
    <row r="23" spans="1:31" ht="39" customHeight="1">
      <c r="B23" s="518" t="s">
        <v>117</v>
      </c>
      <c r="C23" s="519"/>
      <c r="D23" s="519"/>
      <c r="E23" s="519"/>
      <c r="F23" s="519"/>
      <c r="G23" s="519"/>
      <c r="H23" s="519"/>
      <c r="I23" s="516" t="str">
        <f>IF(SUM(I19:T22)=0,"",SUM(I19:T22))</f>
        <v/>
      </c>
      <c r="J23" s="517"/>
      <c r="K23" s="517"/>
      <c r="L23" s="517"/>
      <c r="M23" s="517"/>
      <c r="N23" s="517"/>
      <c r="O23" s="517"/>
      <c r="P23" s="517"/>
      <c r="Q23" s="517"/>
      <c r="R23" s="517"/>
      <c r="S23" s="517"/>
      <c r="T23" s="517"/>
      <c r="U23" s="514" t="s">
        <v>13</v>
      </c>
      <c r="V23" s="515"/>
      <c r="W23" s="240"/>
      <c r="X23" s="315"/>
      <c r="Y23" s="315"/>
      <c r="Z23" s="315"/>
      <c r="AA23" s="315"/>
      <c r="AB23" s="315"/>
      <c r="AC23" s="315"/>
      <c r="AD23" s="315"/>
      <c r="AE23" s="337"/>
    </row>
    <row r="24" spans="1:31" ht="21" customHeight="1">
      <c r="A24" s="1" t="s">
        <v>368</v>
      </c>
      <c r="B24" s="131"/>
      <c r="C24" s="131"/>
      <c r="D24" s="131"/>
      <c r="E24" s="131"/>
      <c r="F24" s="131"/>
      <c r="G24" s="131"/>
      <c r="H24" s="131"/>
      <c r="I24" s="131"/>
      <c r="J24" s="131"/>
    </row>
    <row r="25" spans="1:31" ht="21" customHeight="1">
      <c r="B25" s="131"/>
      <c r="C25" s="131"/>
      <c r="D25" s="131"/>
      <c r="E25" s="131"/>
      <c r="F25" s="131"/>
      <c r="G25" s="131"/>
      <c r="H25" s="131"/>
      <c r="I25" s="131"/>
      <c r="J25" s="131"/>
      <c r="L25" s="2"/>
    </row>
    <row r="26" spans="1:31" ht="21" customHeight="1">
      <c r="B26" s="131"/>
      <c r="C26" s="131"/>
      <c r="D26" s="131"/>
      <c r="E26" s="131"/>
      <c r="F26" s="131"/>
      <c r="G26" s="131"/>
      <c r="H26" s="131"/>
      <c r="I26" s="131"/>
      <c r="J26" s="131"/>
    </row>
    <row r="27" spans="1:31" ht="21" customHeight="1">
      <c r="B27" s="131"/>
      <c r="C27" s="131"/>
      <c r="D27" s="131"/>
      <c r="E27" s="131"/>
      <c r="F27" s="131"/>
      <c r="G27" s="131"/>
      <c r="H27" s="131"/>
      <c r="I27" s="131"/>
      <c r="J27" s="131"/>
    </row>
    <row r="28" spans="1:31" ht="21" customHeight="1">
      <c r="B28" s="131"/>
      <c r="C28" s="131"/>
      <c r="D28" s="131"/>
      <c r="E28" s="131"/>
      <c r="F28" s="131"/>
      <c r="G28" s="131"/>
      <c r="H28" s="131"/>
      <c r="I28" s="131"/>
      <c r="J28" s="131"/>
    </row>
    <row r="29" spans="1:31" ht="21" customHeight="1">
      <c r="B29" s="131"/>
      <c r="C29" s="131"/>
      <c r="D29" s="131"/>
      <c r="E29" s="131"/>
      <c r="F29" s="131"/>
      <c r="G29" s="131"/>
      <c r="H29" s="131"/>
      <c r="I29" s="131"/>
      <c r="J29" s="131"/>
    </row>
  </sheetData>
  <mergeCells count="43">
    <mergeCell ref="A3:AD3"/>
    <mergeCell ref="R4:U4"/>
    <mergeCell ref="V4:AD4"/>
    <mergeCell ref="B7:F7"/>
    <mergeCell ref="G7:R7"/>
    <mergeCell ref="S7:AE7"/>
    <mergeCell ref="B14:F14"/>
    <mergeCell ref="G14:R14"/>
    <mergeCell ref="S14:AE14"/>
    <mergeCell ref="L8:R8"/>
    <mergeCell ref="S8:AE8"/>
    <mergeCell ref="G9:R9"/>
    <mergeCell ref="S9:AE9"/>
    <mergeCell ref="L10:R10"/>
    <mergeCell ref="S10:AE10"/>
    <mergeCell ref="B11:F11"/>
    <mergeCell ref="G11:R11"/>
    <mergeCell ref="S11:AE11"/>
    <mergeCell ref="S12:AE12"/>
    <mergeCell ref="S13:AE13"/>
    <mergeCell ref="B18:H18"/>
    <mergeCell ref="I18:V18"/>
    <mergeCell ref="W18:AE18"/>
    <mergeCell ref="B19:H19"/>
    <mergeCell ref="I19:T19"/>
    <mergeCell ref="U19:V19"/>
    <mergeCell ref="W19:AE19"/>
    <mergeCell ref="B20:H20"/>
    <mergeCell ref="I20:T20"/>
    <mergeCell ref="U20:V20"/>
    <mergeCell ref="W20:AE20"/>
    <mergeCell ref="B21:H21"/>
    <mergeCell ref="I21:T21"/>
    <mergeCell ref="U21:V21"/>
    <mergeCell ref="W21:AE21"/>
    <mergeCell ref="B22:H22"/>
    <mergeCell ref="I22:T22"/>
    <mergeCell ref="U22:V22"/>
    <mergeCell ref="W22:AE22"/>
    <mergeCell ref="B23:H23"/>
    <mergeCell ref="I23:T23"/>
    <mergeCell ref="U23:V23"/>
    <mergeCell ref="W23:AE23"/>
  </mergeCells>
  <phoneticPr fontId="3"/>
  <pageMargins left="0.70866141732283472" right="0.51181102362204722" top="0.74803149606299213" bottom="0.74803149606299213" header="0.31496062992125984" footer="0.31496062992125984"/>
  <pageSetup paperSize="9" orientation="portrait"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7695C-9FD7-478E-B88B-17E35C3F85F2}">
  <sheetPr>
    <tabColor rgb="FF92D050"/>
  </sheetPr>
  <dimension ref="A1:AD26"/>
  <sheetViews>
    <sheetView view="pageBreakPreview" topLeftCell="A22" zoomScaleNormal="100" zoomScaleSheetLayoutView="100" workbookViewId="0">
      <selection activeCell="U2" sqref="U2:AC2"/>
    </sheetView>
  </sheetViews>
  <sheetFormatPr defaultRowHeight="19.5" customHeight="1"/>
  <cols>
    <col min="1" max="30" width="2.625" style="1" customWidth="1"/>
    <col min="31" max="34" width="2.75" style="1" customWidth="1"/>
    <col min="35" max="16384" width="9" style="1"/>
  </cols>
  <sheetData>
    <row r="1" spans="1:29" ht="19.5" customHeight="1">
      <c r="A1" s="1" t="s">
        <v>0</v>
      </c>
    </row>
    <row r="2" spans="1:29" ht="19.5" customHeight="1">
      <c r="U2" s="197" t="s">
        <v>1</v>
      </c>
      <c r="V2" s="197"/>
      <c r="W2" s="197"/>
      <c r="X2" s="197"/>
      <c r="Y2" s="197"/>
      <c r="Z2" s="197"/>
      <c r="AA2" s="197"/>
      <c r="AB2" s="197"/>
      <c r="AC2" s="197"/>
    </row>
    <row r="5" spans="1:29" ht="19.5" customHeight="1">
      <c r="B5" s="3" t="s">
        <v>2</v>
      </c>
    </row>
    <row r="6" spans="1:29" ht="19.5" customHeight="1">
      <c r="B6" s="3" t="s">
        <v>3</v>
      </c>
    </row>
    <row r="8" spans="1:29" ht="19.5" customHeight="1">
      <c r="P8" s="198" t="s">
        <v>4</v>
      </c>
      <c r="Q8" s="198"/>
      <c r="R8" s="198"/>
      <c r="S8" s="198"/>
      <c r="T8" s="2"/>
    </row>
    <row r="9" spans="1:29" ht="19.5" customHeight="1">
      <c r="P9" s="199" t="s">
        <v>5</v>
      </c>
      <c r="Q9" s="199"/>
      <c r="R9" s="199"/>
      <c r="S9" s="199"/>
      <c r="T9" s="526"/>
      <c r="U9" s="205"/>
      <c r="V9" s="205"/>
      <c r="W9" s="205"/>
      <c r="X9" s="205"/>
      <c r="Y9" s="205"/>
      <c r="Z9" s="205"/>
      <c r="AA9" s="205"/>
      <c r="AB9" s="205"/>
      <c r="AC9" s="205"/>
    </row>
    <row r="10" spans="1:29" ht="19.5" customHeight="1">
      <c r="P10" s="199" t="s">
        <v>6</v>
      </c>
      <c r="Q10" s="199"/>
      <c r="R10" s="199"/>
      <c r="S10" s="199"/>
      <c r="T10" s="526"/>
      <c r="U10" s="205"/>
      <c r="V10" s="205"/>
      <c r="W10" s="205"/>
      <c r="X10" s="205"/>
      <c r="Y10" s="205"/>
      <c r="Z10" s="205"/>
      <c r="AA10" s="205"/>
      <c r="AB10" s="205"/>
      <c r="AC10" s="205"/>
    </row>
    <row r="11" spans="1:29" ht="19.5" customHeight="1">
      <c r="P11" s="199" t="s">
        <v>7</v>
      </c>
      <c r="Q11" s="199"/>
      <c r="R11" s="199"/>
      <c r="S11" s="199"/>
      <c r="T11" s="526"/>
      <c r="U11" s="205"/>
      <c r="V11" s="205"/>
      <c r="W11" s="205"/>
      <c r="X11" s="205"/>
      <c r="Y11" s="205"/>
      <c r="Z11" s="205"/>
      <c r="AA11" s="205"/>
      <c r="AB11" s="205"/>
      <c r="AC11" s="205"/>
    </row>
    <row r="15" spans="1:29" ht="19.5" customHeight="1">
      <c r="A15" s="198" t="s">
        <v>373</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row>
    <row r="18" spans="1:30" ht="18" customHeight="1">
      <c r="A18" s="200" t="s">
        <v>197</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row>
    <row r="24" spans="1:30" ht="19.5" customHeight="1">
      <c r="D24" s="6" t="s">
        <v>10</v>
      </c>
      <c r="E24" s="1" t="s">
        <v>11</v>
      </c>
      <c r="F24" s="1" t="s">
        <v>12</v>
      </c>
      <c r="K24" s="203" t="str">
        <f>'4-3別表'!E19</f>
        <v/>
      </c>
      <c r="L24" s="203"/>
      <c r="M24" s="203"/>
      <c r="N24" s="203"/>
      <c r="O24" s="203"/>
      <c r="P24" s="203"/>
      <c r="Q24" s="1" t="s">
        <v>13</v>
      </c>
    </row>
    <row r="26" spans="1:30" ht="19.5" customHeight="1">
      <c r="B26" s="3"/>
      <c r="D26" s="6" t="s">
        <v>14</v>
      </c>
      <c r="E26" s="1" t="s">
        <v>11</v>
      </c>
      <c r="F26" s="1" t="s">
        <v>15</v>
      </c>
      <c r="K26" s="1" t="s">
        <v>16</v>
      </c>
    </row>
  </sheetData>
  <mergeCells count="12">
    <mergeCell ref="U2:AC2"/>
    <mergeCell ref="P8:S8"/>
    <mergeCell ref="P9:S9"/>
    <mergeCell ref="P10:S10"/>
    <mergeCell ref="P11:S11"/>
    <mergeCell ref="A15:AC15"/>
    <mergeCell ref="A21:AD21"/>
    <mergeCell ref="K24:P24"/>
    <mergeCell ref="T9:AC9"/>
    <mergeCell ref="T10:AC10"/>
    <mergeCell ref="T11:AC11"/>
    <mergeCell ref="A18:AD19"/>
  </mergeCells>
  <phoneticPr fontId="3"/>
  <pageMargins left="0.9055118110236221" right="0.51181102362204722" top="1.1417322834645669" bottom="0.94488188976377963" header="0.31496062992125984" footer="0.31496062992125984"/>
  <pageSetup paperSize="9" orientation="portrait" verticalDpi="0" r:id="rId1"/>
  <ignoredErrors>
    <ignoredError sqref="D24 D26" numberStoredAsText="1"/>
  </ignoredError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7E68A-4225-40DC-A7CA-F6FF045FEAA4}">
  <sheetPr>
    <tabColor rgb="FFFFC000"/>
  </sheetPr>
  <dimension ref="A1:H23"/>
  <sheetViews>
    <sheetView view="pageBreakPreview" topLeftCell="A16" zoomScale="90" zoomScaleNormal="90" zoomScaleSheetLayoutView="90" workbookViewId="0">
      <selection activeCell="E21" sqref="E21"/>
    </sheetView>
  </sheetViews>
  <sheetFormatPr defaultRowHeight="13.5"/>
  <cols>
    <col min="1" max="1" width="4.375" style="4" customWidth="1"/>
    <col min="2" max="2" width="21.375" style="4" customWidth="1"/>
    <col min="3" max="3" width="8.625" style="4" customWidth="1"/>
    <col min="4" max="4" width="5.125" style="4" customWidth="1"/>
    <col min="5" max="5" width="14.625" style="4" customWidth="1"/>
    <col min="6" max="6" width="3.625" style="4" bestFit="1" customWidth="1"/>
    <col min="7" max="7" width="7.625" style="4" customWidth="1"/>
    <col min="8" max="8" width="20.125" style="4" customWidth="1"/>
    <col min="9" max="16384" width="9" style="4"/>
  </cols>
  <sheetData>
    <row r="1" spans="1:8">
      <c r="A1" s="208" t="s">
        <v>101</v>
      </c>
      <c r="B1" s="208"/>
    </row>
    <row r="2" spans="1:8" ht="30" customHeight="1">
      <c r="A2" s="535" t="s">
        <v>390</v>
      </c>
      <c r="B2" s="535"/>
      <c r="C2" s="535"/>
      <c r="D2" s="535"/>
      <c r="E2" s="535"/>
      <c r="F2" s="535"/>
      <c r="G2" s="535"/>
      <c r="H2" s="535"/>
    </row>
    <row r="3" spans="1:8" ht="22.5" customHeight="1">
      <c r="E3" s="22" t="s">
        <v>374</v>
      </c>
      <c r="F3" s="22"/>
      <c r="G3" s="70"/>
      <c r="H3" s="70"/>
    </row>
    <row r="4" spans="1:8" ht="22.5" customHeight="1">
      <c r="E4" s="23" t="s">
        <v>375</v>
      </c>
      <c r="F4" s="23"/>
      <c r="G4" s="113"/>
      <c r="H4" s="113"/>
    </row>
    <row r="5" spans="1:8" ht="13.5" customHeight="1">
      <c r="E5" s="5"/>
      <c r="F5" s="5"/>
    </row>
    <row r="6" spans="1:8" ht="24.75" customHeight="1">
      <c r="A6" s="38" t="s">
        <v>376</v>
      </c>
    </row>
    <row r="7" spans="1:8" ht="35.25" customHeight="1">
      <c r="B7" s="24" t="s">
        <v>377</v>
      </c>
      <c r="C7" s="536"/>
      <c r="D7" s="537"/>
      <c r="E7" s="537"/>
      <c r="F7" s="537"/>
      <c r="G7" s="537"/>
      <c r="H7" s="538"/>
    </row>
    <row r="8" spans="1:8" ht="35.25" customHeight="1">
      <c r="B8" s="24" t="s">
        <v>378</v>
      </c>
      <c r="C8" s="212"/>
      <c r="D8" s="213"/>
      <c r="E8" s="213"/>
      <c r="F8" s="213"/>
      <c r="G8" s="213"/>
      <c r="H8" s="214"/>
    </row>
    <row r="9" spans="1:8" ht="93" customHeight="1">
      <c r="B9" s="24" t="s">
        <v>379</v>
      </c>
      <c r="C9" s="212"/>
      <c r="D9" s="213"/>
      <c r="E9" s="213"/>
      <c r="F9" s="213"/>
      <c r="G9" s="213"/>
      <c r="H9" s="214"/>
    </row>
    <row r="10" spans="1:8" ht="35.25" customHeight="1">
      <c r="B10" s="147"/>
      <c r="C10" s="25" t="s">
        <v>380</v>
      </c>
      <c r="D10" s="23"/>
      <c r="E10" s="113"/>
      <c r="F10" s="425" t="s">
        <v>381</v>
      </c>
      <c r="G10" s="269"/>
      <c r="H10" s="144"/>
    </row>
    <row r="11" spans="1:8" ht="35.25" customHeight="1">
      <c r="B11" s="147" t="s">
        <v>382</v>
      </c>
      <c r="C11" s="25" t="s">
        <v>380</v>
      </c>
      <c r="D11" s="23"/>
      <c r="E11" s="113"/>
      <c r="F11" s="425" t="s">
        <v>381</v>
      </c>
      <c r="G11" s="269"/>
      <c r="H11" s="144"/>
    </row>
    <row r="12" spans="1:8" ht="35.25" customHeight="1">
      <c r="B12" s="148"/>
      <c r="C12" s="25" t="s">
        <v>380</v>
      </c>
      <c r="D12" s="23"/>
      <c r="E12" s="113"/>
      <c r="F12" s="425" t="s">
        <v>381</v>
      </c>
      <c r="G12" s="269"/>
      <c r="H12" s="149"/>
    </row>
    <row r="13" spans="1:8" ht="60" customHeight="1">
      <c r="B13" s="27"/>
    </row>
    <row r="14" spans="1:8" ht="24.75" customHeight="1">
      <c r="A14" s="38" t="s">
        <v>383</v>
      </c>
    </row>
    <row r="15" spans="1:8" ht="28.5" customHeight="1">
      <c r="B15" s="25" t="s">
        <v>112</v>
      </c>
      <c r="C15" s="212" t="s">
        <v>384</v>
      </c>
      <c r="D15" s="213"/>
      <c r="E15" s="213"/>
      <c r="F15" s="214"/>
      <c r="G15" s="212" t="s">
        <v>114</v>
      </c>
      <c r="H15" s="214"/>
    </row>
    <row r="16" spans="1:8" ht="49.5" customHeight="1">
      <c r="B16" s="24" t="s">
        <v>385</v>
      </c>
      <c r="C16" s="150"/>
      <c r="D16" s="151" t="s">
        <v>300</v>
      </c>
      <c r="E16" s="152"/>
      <c r="F16" s="23" t="s">
        <v>13</v>
      </c>
      <c r="G16" s="232"/>
      <c r="H16" s="233"/>
    </row>
    <row r="17" spans="2:8">
      <c r="B17" s="539" t="s">
        <v>386</v>
      </c>
      <c r="C17" s="153" t="s">
        <v>387</v>
      </c>
      <c r="D17" s="154"/>
      <c r="E17" s="541" t="str">
        <f>IF(C18*10000=0,"",C18*10000)</f>
        <v/>
      </c>
      <c r="F17" s="251" t="s">
        <v>13</v>
      </c>
      <c r="G17" s="534"/>
      <c r="H17" s="251"/>
    </row>
    <row r="18" spans="2:8" ht="35.25" customHeight="1">
      <c r="B18" s="540"/>
      <c r="C18" s="155"/>
      <c r="D18" s="156" t="s">
        <v>388</v>
      </c>
      <c r="E18" s="542"/>
      <c r="F18" s="226"/>
      <c r="G18" s="225"/>
      <c r="H18" s="226"/>
    </row>
    <row r="19" spans="2:8" ht="51" customHeight="1">
      <c r="B19" s="212" t="s">
        <v>117</v>
      </c>
      <c r="C19" s="213"/>
      <c r="D19" s="214"/>
      <c r="E19" s="152" t="str">
        <f>IF(SUM(E16:E18)=0,"",SUM(E16:E18))</f>
        <v/>
      </c>
      <c r="F19" s="23" t="s">
        <v>13</v>
      </c>
      <c r="G19" s="225"/>
      <c r="H19" s="226"/>
    </row>
    <row r="20" spans="2:8" ht="18.75" customHeight="1"/>
    <row r="21" spans="2:8" ht="18.75" customHeight="1">
      <c r="B21" s="4" t="s">
        <v>122</v>
      </c>
    </row>
    <row r="22" spans="2:8" ht="18.75" customHeight="1">
      <c r="B22" s="4" t="s">
        <v>389</v>
      </c>
    </row>
    <row r="23" spans="2:8" ht="18.75" customHeight="1">
      <c r="B23" s="4" t="s">
        <v>124</v>
      </c>
    </row>
  </sheetData>
  <mergeCells count="17">
    <mergeCell ref="F17:F18"/>
    <mergeCell ref="G17:H18"/>
    <mergeCell ref="B19:D19"/>
    <mergeCell ref="G19:H19"/>
    <mergeCell ref="A1:B1"/>
    <mergeCell ref="A2:H2"/>
    <mergeCell ref="C7:H7"/>
    <mergeCell ref="C8:H8"/>
    <mergeCell ref="C9:H9"/>
    <mergeCell ref="C15:F15"/>
    <mergeCell ref="G15:H15"/>
    <mergeCell ref="F10:G10"/>
    <mergeCell ref="F11:G11"/>
    <mergeCell ref="F12:G12"/>
    <mergeCell ref="G16:H16"/>
    <mergeCell ref="B17:B18"/>
    <mergeCell ref="E17:E18"/>
  </mergeCells>
  <phoneticPr fontId="3"/>
  <pageMargins left="0.7" right="0.7" top="0.75" bottom="0.75" header="0.3" footer="0.3"/>
  <pageSetup paperSize="9" scale="94" orientation="portrait" r:id="rId1"/>
  <rowBreaks count="1" manualBreakCount="1">
    <brk id="24" max="5" man="1"/>
  </rowBreak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4684-24D4-45C6-B7D6-E76759EFEE57}">
  <sheetPr>
    <tabColor rgb="FF92D050"/>
  </sheetPr>
  <dimension ref="A1:AD26"/>
  <sheetViews>
    <sheetView view="pageBreakPreview" topLeftCell="A10" zoomScaleNormal="100" zoomScaleSheetLayoutView="100" workbookViewId="0">
      <selection activeCell="AE18" sqref="A18:XFD19"/>
    </sheetView>
  </sheetViews>
  <sheetFormatPr defaultRowHeight="19.5" customHeight="1"/>
  <cols>
    <col min="1" max="30" width="2.625" style="1" customWidth="1"/>
    <col min="31" max="34" width="2.75" style="1" customWidth="1"/>
    <col min="35" max="16384" width="9" style="1"/>
  </cols>
  <sheetData>
    <row r="1" spans="1:29" ht="19.5" customHeight="1">
      <c r="A1" s="1" t="s">
        <v>0</v>
      </c>
    </row>
    <row r="2" spans="1:29" ht="19.5" customHeight="1">
      <c r="U2" s="197" t="s">
        <v>1</v>
      </c>
      <c r="V2" s="197"/>
      <c r="W2" s="197"/>
      <c r="X2" s="197"/>
      <c r="Y2" s="197"/>
      <c r="Z2" s="197"/>
      <c r="AA2" s="197"/>
      <c r="AB2" s="197"/>
      <c r="AC2" s="197"/>
    </row>
    <row r="5" spans="1:29" ht="19.5" customHeight="1">
      <c r="B5" s="3" t="s">
        <v>2</v>
      </c>
    </row>
    <row r="6" spans="1:29" ht="19.5" customHeight="1">
      <c r="B6" s="3" t="s">
        <v>3</v>
      </c>
    </row>
    <row r="8" spans="1:29" ht="19.5" customHeight="1">
      <c r="P8" s="198" t="s">
        <v>4</v>
      </c>
      <c r="Q8" s="198"/>
      <c r="R8" s="198"/>
      <c r="S8" s="198"/>
      <c r="T8" s="2"/>
    </row>
    <row r="9" spans="1:29" ht="19.5" customHeight="1">
      <c r="P9" s="199" t="s">
        <v>5</v>
      </c>
      <c r="Q9" s="199"/>
      <c r="R9" s="199"/>
      <c r="S9" s="199"/>
      <c r="T9" s="526"/>
      <c r="U9" s="205"/>
      <c r="V9" s="205"/>
      <c r="W9" s="205"/>
      <c r="X9" s="205"/>
      <c r="Y9" s="205"/>
      <c r="Z9" s="205"/>
      <c r="AA9" s="205"/>
      <c r="AB9" s="205"/>
      <c r="AC9" s="205"/>
    </row>
    <row r="10" spans="1:29" ht="19.5" customHeight="1">
      <c r="P10" s="199" t="s">
        <v>6</v>
      </c>
      <c r="Q10" s="199"/>
      <c r="R10" s="199"/>
      <c r="S10" s="199"/>
      <c r="T10" s="526"/>
      <c r="U10" s="205"/>
      <c r="V10" s="205"/>
      <c r="W10" s="205"/>
      <c r="X10" s="205"/>
      <c r="Y10" s="205"/>
      <c r="Z10" s="205"/>
      <c r="AA10" s="205"/>
      <c r="AB10" s="205"/>
      <c r="AC10" s="205"/>
    </row>
    <row r="11" spans="1:29" ht="19.5" customHeight="1">
      <c r="P11" s="199" t="s">
        <v>7</v>
      </c>
      <c r="Q11" s="199"/>
      <c r="R11" s="199"/>
      <c r="S11" s="199"/>
      <c r="T11" s="526"/>
      <c r="U11" s="205"/>
      <c r="V11" s="205"/>
      <c r="W11" s="205"/>
      <c r="X11" s="205"/>
      <c r="Y11" s="205"/>
      <c r="Z11" s="205"/>
      <c r="AA11" s="205"/>
      <c r="AB11" s="205"/>
      <c r="AC11" s="205"/>
    </row>
    <row r="15" spans="1:29" ht="19.5" customHeight="1">
      <c r="A15" s="198" t="s">
        <v>391</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row>
    <row r="18" spans="1:30" ht="18" customHeight="1">
      <c r="A18" s="200" t="s">
        <v>197</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row>
    <row r="24" spans="1:30" ht="19.5" customHeight="1">
      <c r="D24" s="6" t="s">
        <v>10</v>
      </c>
      <c r="E24" s="1" t="s">
        <v>11</v>
      </c>
      <c r="F24" s="1" t="s">
        <v>12</v>
      </c>
      <c r="K24" s="203" t="str">
        <f>'4-4別表'!I32</f>
        <v/>
      </c>
      <c r="L24" s="203"/>
      <c r="M24" s="203"/>
      <c r="N24" s="203"/>
      <c r="O24" s="203"/>
      <c r="P24" s="203"/>
      <c r="Q24" s="1" t="s">
        <v>13</v>
      </c>
    </row>
    <row r="26" spans="1:30" ht="19.5" customHeight="1">
      <c r="B26" s="3"/>
      <c r="D26" s="6" t="s">
        <v>14</v>
      </c>
      <c r="E26" s="1" t="s">
        <v>11</v>
      </c>
      <c r="F26" s="1" t="s">
        <v>15</v>
      </c>
      <c r="K26" s="1" t="s">
        <v>16</v>
      </c>
    </row>
  </sheetData>
  <mergeCells count="12">
    <mergeCell ref="U2:AC2"/>
    <mergeCell ref="P8:S8"/>
    <mergeCell ref="P9:S9"/>
    <mergeCell ref="P10:S10"/>
    <mergeCell ref="P11:S11"/>
    <mergeCell ref="A15:AC15"/>
    <mergeCell ref="A21:AD21"/>
    <mergeCell ref="K24:P24"/>
    <mergeCell ref="T9:AC9"/>
    <mergeCell ref="T10:AC10"/>
    <mergeCell ref="T11:AC11"/>
    <mergeCell ref="A18:AD19"/>
  </mergeCells>
  <phoneticPr fontId="3"/>
  <pageMargins left="0.9055118110236221" right="0.51181102362204722" top="1.1417322834645669" bottom="0.94488188976377963" header="0.31496062992125984" footer="0.31496062992125984"/>
  <pageSetup paperSize="9" orientation="portrait" verticalDpi="0" r:id="rId1"/>
  <ignoredErrors>
    <ignoredError sqref="D24 D26" numberStoredAsText="1"/>
  </ignoredError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49111-4362-41D7-A9AA-CAD13707BFB4}">
  <sheetPr>
    <tabColor rgb="FFFFC000"/>
  </sheetPr>
  <dimension ref="A1:AE40"/>
  <sheetViews>
    <sheetView view="pageBreakPreview" zoomScale="90" zoomScaleNormal="100" zoomScaleSheetLayoutView="90" workbookViewId="0">
      <selection activeCell="A4" sqref="A4"/>
    </sheetView>
  </sheetViews>
  <sheetFormatPr defaultRowHeight="24" customHeight="1"/>
  <cols>
    <col min="1" max="31" width="2.625" style="1" customWidth="1"/>
    <col min="32" max="35" width="2.75" style="1" customWidth="1"/>
    <col min="36" max="16384" width="9" style="1"/>
  </cols>
  <sheetData>
    <row r="1" spans="1:31" ht="24" customHeight="1">
      <c r="A1" s="1" t="s">
        <v>101</v>
      </c>
    </row>
    <row r="2" spans="1:31" ht="20.100000000000001" customHeight="1"/>
    <row r="3" spans="1:31" ht="24" customHeight="1">
      <c r="A3" s="209" t="s">
        <v>404</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row>
    <row r="4" spans="1:31" ht="16.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1" ht="21.75" customHeight="1">
      <c r="B5" s="3"/>
      <c r="C5" s="3" t="s">
        <v>29</v>
      </c>
      <c r="D5" s="3"/>
      <c r="E5" s="3"/>
      <c r="F5" s="3"/>
      <c r="G5" s="2"/>
      <c r="H5" s="2"/>
      <c r="I5" s="2"/>
      <c r="J5" s="2"/>
      <c r="K5" s="2"/>
      <c r="L5" s="2"/>
      <c r="M5" s="2"/>
      <c r="N5" s="2"/>
      <c r="O5" s="2"/>
      <c r="P5" s="2"/>
      <c r="Q5" s="2"/>
      <c r="R5" s="327" t="s">
        <v>287</v>
      </c>
      <c r="S5" s="327"/>
      <c r="T5" s="327"/>
      <c r="U5" s="327"/>
      <c r="V5" s="314"/>
      <c r="W5" s="314"/>
      <c r="X5" s="314"/>
      <c r="Y5" s="314"/>
      <c r="Z5" s="314"/>
      <c r="AA5" s="314"/>
      <c r="AB5" s="314"/>
      <c r="AC5" s="314"/>
      <c r="AD5" s="314"/>
    </row>
    <row r="6" spans="1:31" ht="24" customHeight="1">
      <c r="A6" s="423" t="s">
        <v>10</v>
      </c>
      <c r="B6" s="236"/>
      <c r="C6" s="1" t="s">
        <v>286</v>
      </c>
    </row>
    <row r="7" spans="1:31" ht="27.75" customHeight="1">
      <c r="B7" s="597" t="s">
        <v>392</v>
      </c>
      <c r="C7" s="598"/>
      <c r="D7" s="598"/>
      <c r="E7" s="598"/>
      <c r="F7" s="598"/>
      <c r="G7" s="348"/>
      <c r="H7" s="348"/>
      <c r="I7" s="348"/>
      <c r="J7" s="348"/>
      <c r="K7" s="348"/>
      <c r="L7" s="348"/>
      <c r="M7" s="2"/>
      <c r="N7" s="2"/>
      <c r="O7" s="2"/>
      <c r="P7" s="2"/>
      <c r="Q7" s="2"/>
      <c r="R7" s="3"/>
      <c r="S7" s="3"/>
      <c r="T7" s="3"/>
      <c r="U7" s="3"/>
      <c r="V7" s="2"/>
      <c r="W7" s="2"/>
      <c r="X7" s="2"/>
      <c r="Y7" s="2"/>
      <c r="Z7" s="2"/>
      <c r="AA7" s="2"/>
      <c r="AB7" s="2"/>
      <c r="AC7" s="2"/>
      <c r="AD7" s="2"/>
    </row>
    <row r="8" spans="1:31" ht="30.75" customHeight="1">
      <c r="B8" s="107"/>
      <c r="C8" s="108" t="s">
        <v>289</v>
      </c>
      <c r="D8" s="314" ph="1"/>
      <c r="E8" s="211"/>
      <c r="F8" s="211"/>
      <c r="G8" s="211"/>
      <c r="H8" s="211"/>
      <c r="I8" s="211"/>
      <c r="J8" s="211"/>
      <c r="K8" s="314" t="s">
        <v>291</v>
      </c>
      <c r="L8" s="543"/>
      <c r="M8" s="314" t="s" ph="1">
        <v>290</v>
      </c>
      <c r="N8" s="211"/>
      <c r="O8" s="211"/>
      <c r="P8" s="211"/>
      <c r="Q8" s="211"/>
      <c r="R8" s="211"/>
      <c r="S8" s="211"/>
      <c r="T8" s="314" t="s">
        <v>291</v>
      </c>
      <c r="U8" s="543"/>
      <c r="V8" s="314" t="s" ph="1">
        <v>290</v>
      </c>
      <c r="W8" s="543"/>
      <c r="X8" s="543"/>
      <c r="Y8" s="543"/>
      <c r="Z8" s="543"/>
      <c r="AA8" s="543"/>
      <c r="AB8" s="543"/>
      <c r="AC8" s="1" t="s">
        <v>292</v>
      </c>
    </row>
    <row r="9" spans="1:31" ht="20.100000000000001" customHeight="1">
      <c r="B9" s="107"/>
      <c r="C9" s="157"/>
      <c r="D9" s="110"/>
      <c r="E9" s="110"/>
      <c r="F9" s="110"/>
      <c r="G9" s="111"/>
      <c r="H9" s="111"/>
      <c r="I9" s="111"/>
      <c r="J9" s="111"/>
      <c r="K9" s="111"/>
      <c r="L9" s="111"/>
      <c r="M9" s="111"/>
      <c r="N9" s="111"/>
      <c r="O9" s="111"/>
      <c r="P9" s="111"/>
      <c r="Q9" s="112"/>
      <c r="R9" s="112"/>
      <c r="S9" s="112"/>
      <c r="T9" s="112"/>
      <c r="U9" s="112"/>
      <c r="V9" s="112"/>
      <c r="W9" s="111"/>
      <c r="X9" s="111"/>
      <c r="Y9" s="111"/>
      <c r="Z9" s="111"/>
      <c r="AA9" s="111"/>
      <c r="AB9" s="111"/>
      <c r="AC9" s="111"/>
      <c r="AD9" s="2"/>
    </row>
    <row r="10" spans="1:31" ht="24" customHeight="1">
      <c r="B10" s="240" t="s">
        <v>293</v>
      </c>
      <c r="C10" s="269"/>
      <c r="D10" s="269"/>
      <c r="E10" s="269"/>
      <c r="F10" s="269"/>
      <c r="G10" s="240" t="s">
        <v>294</v>
      </c>
      <c r="H10" s="589"/>
      <c r="I10" s="589"/>
      <c r="J10" s="589"/>
      <c r="K10" s="589"/>
      <c r="L10" s="589"/>
      <c r="M10" s="589"/>
      <c r="N10" s="589"/>
      <c r="O10" s="589"/>
      <c r="P10" s="589"/>
      <c r="Q10" s="589"/>
      <c r="R10" s="589"/>
      <c r="S10" s="589"/>
      <c r="T10" s="589"/>
      <c r="U10" s="589"/>
      <c r="V10" s="589"/>
      <c r="W10" s="312"/>
      <c r="X10" s="315" t="s">
        <v>295</v>
      </c>
      <c r="Y10" s="589"/>
      <c r="Z10" s="589"/>
      <c r="AA10" s="589"/>
      <c r="AB10" s="589"/>
      <c r="AC10" s="240" t="s">
        <v>403</v>
      </c>
      <c r="AD10" s="589"/>
      <c r="AE10" s="312"/>
    </row>
    <row r="11" spans="1:31" ht="20.100000000000001" customHeight="1">
      <c r="B11" s="494" t="s">
        <v>393</v>
      </c>
      <c r="C11" s="590"/>
      <c r="D11" s="590"/>
      <c r="E11" s="590"/>
      <c r="F11" s="591"/>
      <c r="G11" s="452" t="s">
        <v>298</v>
      </c>
      <c r="H11" s="592"/>
      <c r="I11" s="592"/>
      <c r="J11" s="592"/>
      <c r="K11" s="454"/>
      <c r="L11" s="592"/>
      <c r="M11" s="592"/>
      <c r="N11" s="114" t="s">
        <v>299</v>
      </c>
      <c r="O11" s="454"/>
      <c r="P11" s="593"/>
      <c r="Q11" s="593"/>
      <c r="R11" s="3" t="s">
        <v>300</v>
      </c>
      <c r="S11" s="456" t="s">
        <v>301</v>
      </c>
      <c r="T11" s="521"/>
      <c r="U11" s="2"/>
      <c r="V11" s="2"/>
      <c r="W11" s="115"/>
      <c r="X11" s="594"/>
      <c r="Y11" s="595"/>
      <c r="Z11" s="595"/>
      <c r="AA11" s="595"/>
      <c r="AB11" s="596" t="s">
        <v>302</v>
      </c>
      <c r="AC11" s="116"/>
      <c r="AD11" s="2"/>
      <c r="AE11" s="115"/>
    </row>
    <row r="12" spans="1:31" ht="20.100000000000001" customHeight="1">
      <c r="B12" s="437"/>
      <c r="C12" s="435"/>
      <c r="D12" s="435"/>
      <c r="E12" s="435"/>
      <c r="F12" s="436"/>
      <c r="G12" s="117"/>
      <c r="H12" s="114"/>
      <c r="I12" s="114"/>
      <c r="J12" s="114"/>
      <c r="K12" s="197"/>
      <c r="L12" s="582"/>
      <c r="M12" s="582"/>
      <c r="N12" s="114" t="s">
        <v>299</v>
      </c>
      <c r="O12" s="197"/>
      <c r="P12" s="205"/>
      <c r="Q12" s="205"/>
      <c r="R12" s="3" t="s">
        <v>300</v>
      </c>
      <c r="S12" s="3" ph="1"/>
      <c r="T12" s="3" ph="1"/>
      <c r="U12" s="2"/>
      <c r="V12" s="2"/>
      <c r="W12" s="115"/>
      <c r="X12" s="587"/>
      <c r="Y12" s="588"/>
      <c r="Z12" s="588"/>
      <c r="AA12" s="588"/>
      <c r="AB12" s="558"/>
      <c r="AC12" s="116"/>
      <c r="AD12" s="2"/>
      <c r="AE12" s="115"/>
    </row>
    <row r="13" spans="1:31" ht="20.100000000000001" customHeight="1">
      <c r="B13" s="143"/>
      <c r="C13" s="131"/>
      <c r="D13" s="131"/>
      <c r="E13" s="131"/>
      <c r="F13" s="131"/>
      <c r="G13" s="438" t="s">
        <v>304</v>
      </c>
      <c r="H13" s="583"/>
      <c r="I13" s="583"/>
      <c r="J13" s="583"/>
      <c r="K13" s="440" t="s">
        <v>11</v>
      </c>
      <c r="L13" s="584"/>
      <c r="M13" s="584"/>
      <c r="N13" s="119" t="s">
        <v>299</v>
      </c>
      <c r="O13" s="440"/>
      <c r="P13" s="585"/>
      <c r="Q13" s="585"/>
      <c r="R13" s="119" t="s">
        <v>300</v>
      </c>
      <c r="S13" s="443" t="s">
        <v>301</v>
      </c>
      <c r="T13" s="586"/>
      <c r="U13" s="120"/>
      <c r="V13" s="120"/>
      <c r="W13" s="121"/>
      <c r="X13" s="574"/>
      <c r="Y13" s="575"/>
      <c r="Z13" s="575"/>
      <c r="AA13" s="575"/>
      <c r="AB13" s="558" t="s">
        <v>302</v>
      </c>
      <c r="AC13" s="116"/>
      <c r="AD13" s="2"/>
      <c r="AE13" s="115"/>
    </row>
    <row r="14" spans="1:31" ht="20.100000000000001" customHeight="1">
      <c r="B14" s="143"/>
      <c r="C14" s="131"/>
      <c r="D14" s="131"/>
      <c r="E14" s="131"/>
      <c r="F14" s="131"/>
      <c r="G14" s="122"/>
      <c r="H14" s="123"/>
      <c r="I14" s="123"/>
      <c r="J14" s="123"/>
      <c r="K14" s="459"/>
      <c r="L14" s="580"/>
      <c r="M14" s="580"/>
      <c r="N14" s="124" t="s">
        <v>299</v>
      </c>
      <c r="O14" s="461"/>
      <c r="P14" s="581"/>
      <c r="Q14" s="581"/>
      <c r="R14" s="124" t="s">
        <v>300</v>
      </c>
      <c r="S14" s="124"/>
      <c r="T14" s="124"/>
      <c r="U14" s="125"/>
      <c r="V14" s="125"/>
      <c r="W14" s="126"/>
      <c r="X14" s="587"/>
      <c r="Y14" s="588"/>
      <c r="Z14" s="588"/>
      <c r="AA14" s="588"/>
      <c r="AB14" s="558"/>
      <c r="AC14" s="116"/>
      <c r="AD14" s="2"/>
      <c r="AE14" s="115"/>
    </row>
    <row r="15" spans="1:31" ht="20.100000000000001" customHeight="1">
      <c r="B15" s="117" t="s">
        <v>29</v>
      </c>
      <c r="C15" s="114"/>
      <c r="D15" s="114"/>
      <c r="E15" s="114"/>
      <c r="F15" s="114"/>
      <c r="G15" s="463" t="s">
        <v>305</v>
      </c>
      <c r="H15" s="582"/>
      <c r="I15" s="582"/>
      <c r="J15" s="582"/>
      <c r="K15" s="204" t="s">
        <v>11</v>
      </c>
      <c r="L15" s="205"/>
      <c r="M15" s="205"/>
      <c r="N15" s="3" t="s">
        <v>299</v>
      </c>
      <c r="O15" s="204"/>
      <c r="P15" s="236"/>
      <c r="Q15" s="236"/>
      <c r="R15" s="3" t="s">
        <v>300</v>
      </c>
      <c r="S15" s="198" t="s">
        <v>301</v>
      </c>
      <c r="T15" s="348"/>
      <c r="U15" s="2"/>
      <c r="V15" s="2"/>
      <c r="W15" s="115"/>
      <c r="X15" s="574"/>
      <c r="Y15" s="575"/>
      <c r="Z15" s="575"/>
      <c r="AA15" s="575"/>
      <c r="AB15" s="558" t="s">
        <v>302</v>
      </c>
      <c r="AC15" s="116"/>
      <c r="AD15" s="2"/>
      <c r="AE15" s="115"/>
    </row>
    <row r="16" spans="1:31" ht="20.100000000000001" customHeight="1">
      <c r="B16" s="127"/>
      <c r="C16" s="109"/>
      <c r="D16" s="109"/>
      <c r="E16" s="109"/>
      <c r="F16" s="109"/>
      <c r="G16" s="128"/>
      <c r="H16" s="129"/>
      <c r="I16" s="129"/>
      <c r="J16" s="129"/>
      <c r="K16" s="427"/>
      <c r="L16" s="211"/>
      <c r="M16" s="211"/>
      <c r="N16" s="85" t="s">
        <v>299</v>
      </c>
      <c r="O16" s="327"/>
      <c r="P16" s="216"/>
      <c r="Q16" s="216"/>
      <c r="R16" s="85" t="s">
        <v>300</v>
      </c>
      <c r="S16" s="85"/>
      <c r="T16" s="85"/>
      <c r="U16" s="76"/>
      <c r="V16" s="76"/>
      <c r="W16" s="89"/>
      <c r="X16" s="576"/>
      <c r="Y16" s="577"/>
      <c r="Z16" s="577"/>
      <c r="AA16" s="577"/>
      <c r="AB16" s="559"/>
      <c r="AC16" s="130"/>
      <c r="AD16" s="76"/>
      <c r="AE16" s="89"/>
    </row>
    <row r="17" spans="1:31" ht="14.1" customHeight="1">
      <c r="B17" s="250" t="s">
        <v>394</v>
      </c>
      <c r="C17" s="521"/>
      <c r="D17" s="521"/>
      <c r="E17" s="521"/>
      <c r="F17" s="522"/>
      <c r="G17" s="250" t="s">
        <v>395</v>
      </c>
      <c r="H17" s="521"/>
      <c r="I17" s="521"/>
      <c r="J17" s="521"/>
      <c r="K17" s="521"/>
      <c r="L17" s="521"/>
      <c r="M17" s="250" t="s">
        <v>396</v>
      </c>
      <c r="N17" s="521"/>
      <c r="O17" s="521"/>
      <c r="P17" s="521"/>
      <c r="Q17" s="521"/>
      <c r="R17" s="521"/>
      <c r="S17" s="521"/>
      <c r="T17" s="521"/>
      <c r="U17" s="521"/>
      <c r="V17" s="521"/>
      <c r="W17" s="522"/>
      <c r="X17" s="250"/>
      <c r="Y17" s="456"/>
      <c r="Z17" s="456"/>
      <c r="AA17" s="456"/>
      <c r="AB17" s="522" t="s">
        <v>302</v>
      </c>
      <c r="AC17" s="116"/>
      <c r="AD17" s="2"/>
      <c r="AE17" s="115"/>
    </row>
    <row r="18" spans="1:31" ht="14.1" customHeight="1">
      <c r="B18" s="560"/>
      <c r="C18" s="348"/>
      <c r="D18" s="348"/>
      <c r="E18" s="348"/>
      <c r="F18" s="561"/>
      <c r="G18" s="560"/>
      <c r="H18" s="348"/>
      <c r="I18" s="348"/>
      <c r="J18" s="348"/>
      <c r="K18" s="348"/>
      <c r="L18" s="348"/>
      <c r="M18" s="560"/>
      <c r="N18" s="348"/>
      <c r="O18" s="348"/>
      <c r="P18" s="348"/>
      <c r="Q18" s="348"/>
      <c r="R18" s="348"/>
      <c r="S18" s="348"/>
      <c r="T18" s="348"/>
      <c r="U18" s="348"/>
      <c r="V18" s="348"/>
      <c r="W18" s="561"/>
      <c r="X18" s="562"/>
      <c r="Y18" s="198"/>
      <c r="Z18" s="198"/>
      <c r="AA18" s="198"/>
      <c r="AB18" s="561"/>
      <c r="AC18" s="116"/>
      <c r="AD18" s="2"/>
      <c r="AE18" s="115"/>
    </row>
    <row r="19" spans="1:31" ht="14.1" customHeight="1">
      <c r="B19" s="158"/>
      <c r="C19" s="79"/>
      <c r="D19" s="79"/>
      <c r="E19" s="79"/>
      <c r="F19" s="79"/>
      <c r="G19" s="564" t="s">
        <v>359</v>
      </c>
      <c r="H19" s="565"/>
      <c r="I19" s="565"/>
      <c r="J19" s="565"/>
      <c r="K19" s="565"/>
      <c r="L19" s="566"/>
      <c r="M19" s="568"/>
      <c r="N19" s="569"/>
      <c r="O19" s="569"/>
      <c r="P19" s="569"/>
      <c r="Q19" s="569"/>
      <c r="R19" s="569"/>
      <c r="S19" s="569"/>
      <c r="T19" s="569"/>
      <c r="U19" s="569"/>
      <c r="V19" s="569"/>
      <c r="W19" s="570"/>
      <c r="X19" s="562"/>
      <c r="Y19" s="198"/>
      <c r="Z19" s="198"/>
      <c r="AA19" s="198"/>
      <c r="AB19" s="561"/>
      <c r="AC19" s="116"/>
      <c r="AD19" s="2"/>
      <c r="AE19" s="115"/>
    </row>
    <row r="20" spans="1:31" ht="14.1" customHeight="1">
      <c r="B20" s="158"/>
      <c r="C20" s="79"/>
      <c r="D20" s="79"/>
      <c r="E20" s="79"/>
      <c r="F20" s="79"/>
      <c r="G20" s="496"/>
      <c r="H20" s="497"/>
      <c r="I20" s="497"/>
      <c r="J20" s="497"/>
      <c r="K20" s="497"/>
      <c r="L20" s="567"/>
      <c r="M20" s="571"/>
      <c r="N20" s="572"/>
      <c r="O20" s="572"/>
      <c r="P20" s="572"/>
      <c r="Q20" s="572"/>
      <c r="R20" s="572"/>
      <c r="S20" s="572"/>
      <c r="T20" s="572"/>
      <c r="U20" s="572"/>
      <c r="V20" s="572"/>
      <c r="W20" s="573"/>
      <c r="X20" s="562"/>
      <c r="Y20" s="198"/>
      <c r="Z20" s="198"/>
      <c r="AA20" s="198"/>
      <c r="AB20" s="561"/>
      <c r="AC20" s="116"/>
      <c r="AD20" s="2"/>
      <c r="AE20" s="115"/>
    </row>
    <row r="21" spans="1:31" ht="14.1" customHeight="1">
      <c r="B21" s="159"/>
      <c r="C21" s="160"/>
      <c r="D21" s="160"/>
      <c r="E21" s="160"/>
      <c r="F21" s="160"/>
      <c r="G21" s="562" t="s">
        <v>397</v>
      </c>
      <c r="H21" s="348"/>
      <c r="I21" s="348"/>
      <c r="J21" s="348"/>
      <c r="K21" s="348"/>
      <c r="L21" s="561"/>
      <c r="M21" s="486" t="s">
        <v>11</v>
      </c>
      <c r="N21" s="205"/>
      <c r="O21" s="205"/>
      <c r="P21" s="205"/>
      <c r="Q21" s="205"/>
      <c r="R21" s="205"/>
      <c r="S21" s="205"/>
      <c r="T21" s="205"/>
      <c r="U21" s="205"/>
      <c r="V21" s="198" t="s">
        <v>398</v>
      </c>
      <c r="W21" s="561"/>
      <c r="X21" s="562"/>
      <c r="Y21" s="198"/>
      <c r="Z21" s="198"/>
      <c r="AA21" s="198"/>
      <c r="AB21" s="561"/>
      <c r="AC21" s="116"/>
      <c r="AD21" s="2"/>
      <c r="AE21" s="115"/>
    </row>
    <row r="22" spans="1:31" ht="14.1" customHeight="1">
      <c r="B22" s="146" t="s">
        <v>29</v>
      </c>
      <c r="C22" s="85"/>
      <c r="D22" s="85"/>
      <c r="E22" s="85"/>
      <c r="F22" s="85"/>
      <c r="G22" s="578"/>
      <c r="H22" s="543"/>
      <c r="I22" s="543"/>
      <c r="J22" s="543"/>
      <c r="K22" s="543"/>
      <c r="L22" s="563"/>
      <c r="M22" s="579"/>
      <c r="N22" s="211"/>
      <c r="O22" s="211"/>
      <c r="P22" s="211"/>
      <c r="Q22" s="211"/>
      <c r="R22" s="211"/>
      <c r="S22" s="211"/>
      <c r="T22" s="211"/>
      <c r="U22" s="211"/>
      <c r="V22" s="543"/>
      <c r="W22" s="563"/>
      <c r="X22" s="471"/>
      <c r="Y22" s="314"/>
      <c r="Z22" s="314"/>
      <c r="AA22" s="314"/>
      <c r="AB22" s="563"/>
      <c r="AC22" s="130"/>
      <c r="AD22" s="76"/>
      <c r="AE22" s="89"/>
    </row>
    <row r="23" spans="1:31" ht="21" customHeight="1">
      <c r="B23" s="198" t="s">
        <v>307</v>
      </c>
      <c r="C23" s="348"/>
      <c r="D23" s="348"/>
      <c r="E23" s="219" t="s">
        <v>399</v>
      </c>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row>
    <row r="24" spans="1:31" ht="13.5" customHeight="1">
      <c r="B24" s="2"/>
      <c r="C24" s="79"/>
      <c r="D24" s="79"/>
      <c r="F24"/>
      <c r="G24"/>
      <c r="H24"/>
      <c r="I24"/>
      <c r="J24"/>
      <c r="K24"/>
      <c r="L24"/>
      <c r="M24"/>
      <c r="N24"/>
      <c r="O24"/>
      <c r="P24"/>
      <c r="Q24"/>
      <c r="R24"/>
      <c r="S24"/>
      <c r="T24"/>
      <c r="U24"/>
      <c r="V24"/>
      <c r="W24"/>
      <c r="X24"/>
      <c r="Y24"/>
      <c r="Z24"/>
      <c r="AA24"/>
      <c r="AB24"/>
      <c r="AC24"/>
      <c r="AD24"/>
    </row>
    <row r="25" spans="1:31" ht="21" customHeight="1">
      <c r="A25" s="204" t="s">
        <v>341</v>
      </c>
      <c r="B25" s="236"/>
      <c r="C25" s="236"/>
      <c r="D25" s="236"/>
      <c r="E25" s="236"/>
      <c r="F25" s="236"/>
      <c r="G25" s="236"/>
      <c r="H25" s="236"/>
      <c r="I25" s="236"/>
      <c r="J25" s="236"/>
      <c r="K25" s="236"/>
      <c r="L25" s="236"/>
    </row>
    <row r="26" spans="1:31" ht="6.75" customHeight="1">
      <c r="C26" s="131"/>
      <c r="D26" s="131"/>
      <c r="E26" s="131"/>
      <c r="F26" s="131"/>
      <c r="G26" s="131"/>
      <c r="H26" s="131"/>
      <c r="I26" s="131"/>
      <c r="J26" s="131"/>
    </row>
    <row r="27" spans="1:31" ht="30" customHeight="1">
      <c r="B27" s="339" t="s">
        <v>165</v>
      </c>
      <c r="C27" s="339"/>
      <c r="D27" s="339"/>
      <c r="E27" s="339"/>
      <c r="F27" s="339"/>
      <c r="G27" s="339"/>
      <c r="H27" s="339"/>
      <c r="I27" s="339" t="s">
        <v>342</v>
      </c>
      <c r="J27" s="339"/>
      <c r="K27" s="339"/>
      <c r="L27" s="339"/>
      <c r="M27" s="339"/>
      <c r="N27" s="339"/>
      <c r="O27" s="339"/>
      <c r="P27" s="339"/>
      <c r="Q27" s="339"/>
      <c r="R27" s="339"/>
      <c r="S27" s="339"/>
      <c r="T27" s="339"/>
      <c r="U27" s="339"/>
      <c r="V27" s="339"/>
      <c r="W27" s="339"/>
      <c r="X27" s="513"/>
      <c r="Y27" s="338" t="s">
        <v>166</v>
      </c>
      <c r="Z27" s="338"/>
      <c r="AA27" s="338"/>
      <c r="AB27" s="338"/>
      <c r="AC27" s="338"/>
      <c r="AD27" s="338"/>
      <c r="AE27" s="338"/>
    </row>
    <row r="28" spans="1:31" ht="30" customHeight="1">
      <c r="B28" s="494" t="s">
        <v>400</v>
      </c>
      <c r="C28" s="499"/>
      <c r="D28" s="499"/>
      <c r="E28" s="499"/>
      <c r="F28" s="499"/>
      <c r="G28" s="499"/>
      <c r="H28" s="555"/>
      <c r="I28" s="556"/>
      <c r="J28" s="557"/>
      <c r="K28" s="557"/>
      <c r="L28" s="557"/>
      <c r="M28" s="557"/>
      <c r="N28" s="557"/>
      <c r="O28" s="557"/>
      <c r="P28" s="557"/>
      <c r="Q28" s="557"/>
      <c r="R28" s="557"/>
      <c r="S28" s="557"/>
      <c r="T28" s="557"/>
      <c r="U28" s="557"/>
      <c r="V28" s="557"/>
      <c r="W28" s="499" t="s">
        <v>13</v>
      </c>
      <c r="X28" s="555"/>
      <c r="Y28" s="250"/>
      <c r="Z28" s="456"/>
      <c r="AA28" s="456"/>
      <c r="AB28" s="456"/>
      <c r="AC28" s="456"/>
      <c r="AD28" s="456"/>
      <c r="AE28" s="340"/>
    </row>
    <row r="29" spans="1:31" ht="30" customHeight="1">
      <c r="B29" s="547" t="s">
        <v>365</v>
      </c>
      <c r="C29" s="548"/>
      <c r="D29" s="548"/>
      <c r="E29" s="548"/>
      <c r="F29" s="548"/>
      <c r="G29" s="548"/>
      <c r="H29" s="549"/>
      <c r="I29" s="550"/>
      <c r="J29" s="551"/>
      <c r="K29" s="551"/>
      <c r="L29" s="551"/>
      <c r="M29" s="551"/>
      <c r="N29" s="551"/>
      <c r="O29" s="551"/>
      <c r="P29" s="551"/>
      <c r="Q29" s="551"/>
      <c r="R29" s="551"/>
      <c r="S29" s="551"/>
      <c r="T29" s="551"/>
      <c r="U29" s="551"/>
      <c r="V29" s="551"/>
      <c r="W29" s="548" t="s">
        <v>13</v>
      </c>
      <c r="X29" s="549"/>
      <c r="Y29" s="552"/>
      <c r="Z29" s="553"/>
      <c r="AA29" s="553"/>
      <c r="AB29" s="553"/>
      <c r="AC29" s="553"/>
      <c r="AD29" s="553"/>
      <c r="AE29" s="554"/>
    </row>
    <row r="30" spans="1:31" ht="30" customHeight="1">
      <c r="B30" s="547" t="s">
        <v>346</v>
      </c>
      <c r="C30" s="548"/>
      <c r="D30" s="548"/>
      <c r="E30" s="548"/>
      <c r="F30" s="548"/>
      <c r="G30" s="548"/>
      <c r="H30" s="549"/>
      <c r="I30" s="550"/>
      <c r="J30" s="551"/>
      <c r="K30" s="551"/>
      <c r="L30" s="551"/>
      <c r="M30" s="551"/>
      <c r="N30" s="551"/>
      <c r="O30" s="551"/>
      <c r="P30" s="551"/>
      <c r="Q30" s="551"/>
      <c r="R30" s="551"/>
      <c r="S30" s="551"/>
      <c r="T30" s="551"/>
      <c r="U30" s="551"/>
      <c r="V30" s="551"/>
      <c r="W30" s="548" t="s">
        <v>13</v>
      </c>
      <c r="X30" s="549"/>
      <c r="Y30" s="552"/>
      <c r="Z30" s="553"/>
      <c r="AA30" s="553"/>
      <c r="AB30" s="553"/>
      <c r="AC30" s="553"/>
      <c r="AD30" s="553"/>
      <c r="AE30" s="554"/>
    </row>
    <row r="31" spans="1:31" ht="30" customHeight="1">
      <c r="B31" s="518" t="s">
        <v>29</v>
      </c>
      <c r="C31" s="519"/>
      <c r="D31" s="519"/>
      <c r="E31" s="519"/>
      <c r="F31" s="519"/>
      <c r="G31" s="519"/>
      <c r="H31" s="544"/>
      <c r="I31" s="545"/>
      <c r="J31" s="546"/>
      <c r="K31" s="546"/>
      <c r="L31" s="546"/>
      <c r="M31" s="546"/>
      <c r="N31" s="546"/>
      <c r="O31" s="546"/>
      <c r="P31" s="546"/>
      <c r="Q31" s="546"/>
      <c r="R31" s="546"/>
      <c r="S31" s="546"/>
      <c r="T31" s="546"/>
      <c r="U31" s="546"/>
      <c r="V31" s="546"/>
      <c r="W31" s="519" t="s">
        <v>13</v>
      </c>
      <c r="X31" s="544"/>
      <c r="Y31" s="471"/>
      <c r="Z31" s="314"/>
      <c r="AA31" s="314"/>
      <c r="AB31" s="314"/>
      <c r="AC31" s="314"/>
      <c r="AD31" s="314"/>
      <c r="AE31" s="336"/>
    </row>
    <row r="32" spans="1:31" ht="30" customHeight="1">
      <c r="B32" s="518" t="s">
        <v>117</v>
      </c>
      <c r="C32" s="519"/>
      <c r="D32" s="519"/>
      <c r="E32" s="519"/>
      <c r="F32" s="519"/>
      <c r="G32" s="519"/>
      <c r="H32" s="519"/>
      <c r="I32" s="516" t="str">
        <f>IF(SUM(I28:V31)=0,"",SUM(I28:V31))</f>
        <v/>
      </c>
      <c r="J32" s="517"/>
      <c r="K32" s="517"/>
      <c r="L32" s="517"/>
      <c r="M32" s="517"/>
      <c r="N32" s="517"/>
      <c r="O32" s="517"/>
      <c r="P32" s="517"/>
      <c r="Q32" s="517"/>
      <c r="R32" s="517"/>
      <c r="S32" s="517"/>
      <c r="T32" s="517"/>
      <c r="U32" s="517"/>
      <c r="V32" s="517"/>
      <c r="W32" s="514" t="s">
        <v>13</v>
      </c>
      <c r="X32" s="515"/>
      <c r="Y32" s="240"/>
      <c r="Z32" s="315"/>
      <c r="AA32" s="315"/>
      <c r="AB32" s="315"/>
      <c r="AC32" s="315"/>
      <c r="AD32" s="315"/>
      <c r="AE32" s="337"/>
    </row>
    <row r="33" spans="2:30" ht="20.100000000000001" customHeight="1">
      <c r="B33" s="198" t="s">
        <v>307</v>
      </c>
      <c r="C33" s="348"/>
      <c r="D33" s="348"/>
      <c r="E33" s="219" t="s">
        <v>401</v>
      </c>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row>
    <row r="34" spans="2:30" ht="20.100000000000001" customHeight="1">
      <c r="B34" s="2"/>
      <c r="C34" s="79"/>
      <c r="D34" s="79"/>
      <c r="E34" s="219" t="s">
        <v>402</v>
      </c>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row>
    <row r="35" spans="2:30" ht="20.100000000000001" customHeight="1">
      <c r="B35" s="1" t="s">
        <v>347</v>
      </c>
      <c r="C35" s="131"/>
      <c r="D35" s="131"/>
      <c r="E35" s="131"/>
      <c r="F35" s="131"/>
      <c r="G35" s="131"/>
      <c r="H35" s="131"/>
      <c r="I35" s="131"/>
      <c r="J35" s="131"/>
    </row>
    <row r="36" spans="2:30" ht="21" customHeight="1">
      <c r="B36" s="131"/>
      <c r="C36" s="131"/>
      <c r="D36" s="131"/>
      <c r="E36" s="131"/>
      <c r="F36" s="131"/>
      <c r="G36" s="131"/>
      <c r="H36" s="131"/>
      <c r="I36" s="131"/>
      <c r="J36" s="131"/>
      <c r="L36" s="2"/>
    </row>
    <row r="37" spans="2:30" ht="21" customHeight="1">
      <c r="B37" s="131"/>
      <c r="C37" s="131"/>
      <c r="D37" s="131"/>
      <c r="E37" s="131"/>
      <c r="F37" s="131"/>
      <c r="G37" s="131"/>
      <c r="H37" s="131"/>
      <c r="I37" s="131"/>
      <c r="J37" s="131"/>
    </row>
    <row r="38" spans="2:30" ht="21" customHeight="1">
      <c r="B38" s="131"/>
      <c r="C38" s="131"/>
      <c r="D38" s="131"/>
      <c r="E38" s="131"/>
      <c r="F38" s="131"/>
      <c r="G38" s="131"/>
      <c r="H38" s="131"/>
      <c r="I38" s="131"/>
      <c r="J38" s="131"/>
    </row>
    <row r="39" spans="2:30" ht="21" customHeight="1">
      <c r="B39" s="131"/>
      <c r="C39" s="131"/>
      <c r="D39" s="131"/>
      <c r="E39" s="131"/>
      <c r="F39" s="131"/>
      <c r="G39" s="131"/>
      <c r="H39" s="131"/>
      <c r="I39" s="131"/>
      <c r="J39" s="131"/>
    </row>
    <row r="40" spans="2:30" ht="21" customHeight="1">
      <c r="B40" s="131"/>
      <c r="C40" s="131"/>
      <c r="D40" s="131"/>
      <c r="E40" s="131"/>
      <c r="F40" s="131"/>
      <c r="G40" s="131"/>
      <c r="H40" s="131"/>
      <c r="I40" s="131"/>
      <c r="J40" s="131"/>
    </row>
  </sheetData>
  <mergeCells count="78">
    <mergeCell ref="A3:AD3"/>
    <mergeCell ref="R5:U5"/>
    <mergeCell ref="V5:AD5"/>
    <mergeCell ref="A6:B6"/>
    <mergeCell ref="B7:L7"/>
    <mergeCell ref="B10:F10"/>
    <mergeCell ref="G10:W10"/>
    <mergeCell ref="X10:AB10"/>
    <mergeCell ref="AC10:AE10"/>
    <mergeCell ref="B11:F12"/>
    <mergeCell ref="G11:J11"/>
    <mergeCell ref="K11:M11"/>
    <mergeCell ref="O11:Q11"/>
    <mergeCell ref="S11:T11"/>
    <mergeCell ref="X11:AA12"/>
    <mergeCell ref="AB11:AB12"/>
    <mergeCell ref="K12:M12"/>
    <mergeCell ref="O12:Q12"/>
    <mergeCell ref="AB13:AB14"/>
    <mergeCell ref="K14:M14"/>
    <mergeCell ref="O14:Q14"/>
    <mergeCell ref="G15:J15"/>
    <mergeCell ref="K15:M15"/>
    <mergeCell ref="O15:Q15"/>
    <mergeCell ref="S15:T15"/>
    <mergeCell ref="G13:J13"/>
    <mergeCell ref="K13:M13"/>
    <mergeCell ref="O13:Q13"/>
    <mergeCell ref="S13:T13"/>
    <mergeCell ref="X13:AA14"/>
    <mergeCell ref="AB15:AB16"/>
    <mergeCell ref="K16:M16"/>
    <mergeCell ref="O16:Q16"/>
    <mergeCell ref="B17:F18"/>
    <mergeCell ref="G17:L18"/>
    <mergeCell ref="M17:W18"/>
    <mergeCell ref="X17:AA22"/>
    <mergeCell ref="AB17:AB22"/>
    <mergeCell ref="G19:L20"/>
    <mergeCell ref="M19:W20"/>
    <mergeCell ref="X15:AA16"/>
    <mergeCell ref="G21:L22"/>
    <mergeCell ref="M21:U22"/>
    <mergeCell ref="V21:W22"/>
    <mergeCell ref="E23:AC23"/>
    <mergeCell ref="B27:H27"/>
    <mergeCell ref="I27:X27"/>
    <mergeCell ref="Y27:AE27"/>
    <mergeCell ref="B28:H28"/>
    <mergeCell ref="I28:V28"/>
    <mergeCell ref="W28:X28"/>
    <mergeCell ref="Y28:AE28"/>
    <mergeCell ref="A25:L25"/>
    <mergeCell ref="B23:D23"/>
    <mergeCell ref="B29:H29"/>
    <mergeCell ref="I29:V29"/>
    <mergeCell ref="W29:X29"/>
    <mergeCell ref="Y29:AE29"/>
    <mergeCell ref="B30:H30"/>
    <mergeCell ref="I30:V30"/>
    <mergeCell ref="W30:X30"/>
    <mergeCell ref="Y30:AE30"/>
    <mergeCell ref="B33:D33"/>
    <mergeCell ref="E33:AC33"/>
    <mergeCell ref="E34:AC34"/>
    <mergeCell ref="K8:L8"/>
    <mergeCell ref="T8:U8"/>
    <mergeCell ref="V8:AB8"/>
    <mergeCell ref="D8:J8"/>
    <mergeCell ref="M8:S8"/>
    <mergeCell ref="B31:H31"/>
    <mergeCell ref="I31:V31"/>
    <mergeCell ref="W31:X31"/>
    <mergeCell ref="Y31:AE31"/>
    <mergeCell ref="B32:H32"/>
    <mergeCell ref="I32:V32"/>
    <mergeCell ref="W32:X32"/>
    <mergeCell ref="Y32:AE32"/>
  </mergeCells>
  <phoneticPr fontId="3"/>
  <pageMargins left="0.70866141732283472" right="0.51181102362204722" top="0.74803149606299213" bottom="0.74803149606299213" header="0.31496062992125984" footer="0.31496062992125984"/>
  <pageSetup paperSize="9" orientation="portrait" r:id="rId1"/>
  <ignoredErrors>
    <ignoredError sqref="A6" numberStoredAsText="1"/>
  </ignoredErrors>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E8C60-E1EE-455D-8D12-2CFBEB9C7CF0}">
  <sheetPr>
    <tabColor rgb="FF92D050"/>
  </sheetPr>
  <dimension ref="A1:AD35"/>
  <sheetViews>
    <sheetView view="pageBreakPreview" topLeftCell="A25" zoomScaleNormal="110" zoomScaleSheetLayoutView="100" workbookViewId="0">
      <selection activeCell="U1" sqref="U1:AC1"/>
    </sheetView>
  </sheetViews>
  <sheetFormatPr defaultRowHeight="19.5" customHeight="1"/>
  <cols>
    <col min="1" max="30" width="2.625" style="1" customWidth="1"/>
    <col min="31" max="35" width="2.75" style="1" customWidth="1"/>
    <col min="36" max="16384" width="9" style="1"/>
  </cols>
  <sheetData>
    <row r="1" spans="1:30" ht="19.5" customHeight="1">
      <c r="U1" s="197" t="s">
        <v>1</v>
      </c>
      <c r="V1" s="197"/>
      <c r="W1" s="197"/>
      <c r="X1" s="197"/>
      <c r="Y1" s="197"/>
      <c r="Z1" s="197"/>
      <c r="AA1" s="197"/>
      <c r="AB1" s="197"/>
      <c r="AC1" s="197"/>
    </row>
    <row r="4" spans="1:30" ht="19.5" customHeight="1">
      <c r="B4" s="3" t="s">
        <v>2</v>
      </c>
    </row>
    <row r="5" spans="1:30" ht="19.5" customHeight="1">
      <c r="B5" s="3" t="s">
        <v>3</v>
      </c>
    </row>
    <row r="7" spans="1:30" ht="19.5" customHeight="1">
      <c r="P7" s="198" t="s">
        <v>4</v>
      </c>
      <c r="Q7" s="198"/>
      <c r="R7" s="198"/>
      <c r="S7" s="198"/>
      <c r="T7" s="2"/>
    </row>
    <row r="8" spans="1:30" ht="19.5" customHeight="1">
      <c r="P8" s="199" t="s">
        <v>5</v>
      </c>
      <c r="Q8" s="199"/>
      <c r="R8" s="199"/>
      <c r="S8" s="199"/>
      <c r="T8" s="526"/>
      <c r="U8" s="205"/>
      <c r="V8" s="205"/>
      <c r="W8" s="205"/>
      <c r="X8" s="205"/>
      <c r="Y8" s="205"/>
      <c r="Z8" s="205"/>
      <c r="AA8" s="205"/>
      <c r="AB8" s="205"/>
      <c r="AC8" s="205"/>
    </row>
    <row r="9" spans="1:30" ht="19.5" customHeight="1">
      <c r="P9" s="199" t="s">
        <v>6</v>
      </c>
      <c r="Q9" s="199"/>
      <c r="R9" s="199"/>
      <c r="S9" s="199"/>
      <c r="T9" s="526"/>
      <c r="U9" s="205"/>
      <c r="V9" s="205"/>
      <c r="W9" s="205"/>
      <c r="X9" s="205"/>
      <c r="Y9" s="205"/>
      <c r="Z9" s="205"/>
      <c r="AA9" s="205"/>
      <c r="AB9" s="205"/>
      <c r="AC9" s="205"/>
    </row>
    <row r="10" spans="1:30" ht="19.5" customHeight="1">
      <c r="P10" s="199" t="s">
        <v>7</v>
      </c>
      <c r="Q10" s="199"/>
      <c r="R10" s="199"/>
      <c r="S10" s="199"/>
      <c r="T10" s="526"/>
      <c r="U10" s="205"/>
      <c r="V10" s="205"/>
      <c r="W10" s="205"/>
      <c r="X10" s="205"/>
      <c r="Y10" s="205"/>
      <c r="Z10" s="205"/>
      <c r="AA10" s="205"/>
      <c r="AB10" s="205"/>
      <c r="AC10" s="205"/>
    </row>
    <row r="14" spans="1:30" ht="19.5" customHeight="1">
      <c r="A14" s="599" t="s">
        <v>410</v>
      </c>
      <c r="B14" s="599"/>
      <c r="C14" s="599"/>
      <c r="D14" s="599"/>
      <c r="E14" s="599"/>
      <c r="F14" s="599"/>
      <c r="G14" s="599"/>
      <c r="H14" s="599"/>
      <c r="I14" s="599"/>
      <c r="J14" s="599"/>
      <c r="K14" s="599"/>
      <c r="L14" s="599"/>
      <c r="M14" s="599"/>
      <c r="N14" s="599"/>
      <c r="O14" s="599"/>
      <c r="P14" s="599"/>
      <c r="Q14" s="599"/>
      <c r="R14" s="599"/>
      <c r="S14" s="599"/>
      <c r="T14" s="599"/>
      <c r="U14" s="599"/>
      <c r="V14" s="599"/>
      <c r="W14" s="599"/>
      <c r="X14" s="599"/>
      <c r="Y14" s="599"/>
      <c r="Z14" s="599"/>
      <c r="AA14" s="599"/>
      <c r="AB14" s="599"/>
      <c r="AC14" s="599"/>
      <c r="AD14" s="599"/>
    </row>
    <row r="15" spans="1:30" ht="19.5" customHeight="1">
      <c r="A15" s="600"/>
      <c r="B15" s="600"/>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600"/>
      <c r="AA15" s="600"/>
      <c r="AB15" s="600"/>
      <c r="AC15" s="600"/>
      <c r="AD15" s="600"/>
    </row>
    <row r="18" spans="1:30" ht="18" customHeight="1">
      <c r="A18" s="200" t="s">
        <v>409</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row>
    <row r="22" spans="1:30" ht="19.5" customHeight="1">
      <c r="P22" s="2"/>
    </row>
    <row r="24" spans="1:30" ht="19.5" customHeight="1">
      <c r="A24" s="3" t="s">
        <v>128</v>
      </c>
      <c r="F24" s="219" t="s">
        <v>405</v>
      </c>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row>
    <row r="25" spans="1:30" ht="19.5" customHeight="1">
      <c r="F25" s="219" t="s">
        <v>418</v>
      </c>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row>
    <row r="26" spans="1:30" ht="19.5" customHeight="1">
      <c r="F26" s="1" t="s">
        <v>406</v>
      </c>
      <c r="G26" s="1" t="s">
        <v>131</v>
      </c>
      <c r="Q26" s="1" t="s">
        <v>407</v>
      </c>
    </row>
    <row r="27" spans="1:30" ht="19.5" customHeight="1">
      <c r="Q27" s="1" t="s">
        <v>408</v>
      </c>
    </row>
    <row r="28" spans="1:30" ht="19.5" customHeight="1">
      <c r="G28" s="1" t="s">
        <v>132</v>
      </c>
      <c r="Q28" s="1" t="s">
        <v>133</v>
      </c>
    </row>
    <row r="31" spans="1:30" ht="19.5" customHeight="1">
      <c r="A31" s="1" t="s">
        <v>134</v>
      </c>
      <c r="H31" s="219" t="s">
        <v>135</v>
      </c>
      <c r="I31" s="205"/>
      <c r="J31" s="205"/>
      <c r="K31" s="205"/>
      <c r="L31" s="205"/>
      <c r="M31" s="204"/>
      <c r="N31" s="236"/>
      <c r="O31" s="236"/>
      <c r="P31" s="236"/>
      <c r="Q31" s="219" t="s">
        <v>136</v>
      </c>
      <c r="R31" s="205"/>
      <c r="S31" s="205"/>
      <c r="T31" s="205"/>
      <c r="U31" s="205"/>
      <c r="V31" s="205"/>
      <c r="W31" s="205"/>
      <c r="X31" s="205"/>
      <c r="Y31" s="205"/>
      <c r="Z31" s="205"/>
    </row>
    <row r="32" spans="1:30" ht="19.5" customHeight="1">
      <c r="H32" s="219" t="s">
        <v>137</v>
      </c>
      <c r="I32" s="205"/>
      <c r="J32" s="205"/>
      <c r="K32" s="205"/>
      <c r="L32" s="205"/>
      <c r="M32" s="204"/>
      <c r="N32" s="236"/>
      <c r="O32" s="236"/>
      <c r="P32" s="236"/>
      <c r="Q32" s="219" t="s">
        <v>138</v>
      </c>
      <c r="R32" s="205"/>
      <c r="S32" s="205"/>
      <c r="T32" s="205"/>
      <c r="U32" s="205"/>
      <c r="V32"/>
      <c r="W32"/>
      <c r="X32"/>
      <c r="Y32"/>
      <c r="Z32"/>
    </row>
    <row r="33" spans="8:26" ht="19.5" customHeight="1">
      <c r="H33" s="219" t="s">
        <v>139</v>
      </c>
      <c r="I33" s="205"/>
      <c r="J33" s="205"/>
      <c r="K33" s="205"/>
      <c r="L33" s="205"/>
      <c r="M33" s="204" t="s">
        <v>283</v>
      </c>
      <c r="N33" s="236"/>
      <c r="O33" s="236"/>
      <c r="P33" s="236"/>
      <c r="Q33" s="236"/>
      <c r="R33" s="3"/>
      <c r="S33"/>
    </row>
    <row r="34" spans="8:26" ht="19.5" customHeight="1">
      <c r="H34" s="219" t="s">
        <v>140</v>
      </c>
      <c r="I34" s="205"/>
      <c r="J34" s="205"/>
      <c r="K34" s="205"/>
      <c r="L34" s="205"/>
      <c r="M34" s="237"/>
      <c r="N34" s="238"/>
      <c r="O34" s="239"/>
      <c r="P34" s="239"/>
      <c r="Q34" s="239"/>
      <c r="R34" s="239"/>
      <c r="S34" s="239"/>
      <c r="T34" s="239"/>
      <c r="U34" s="239"/>
      <c r="V34" s="239"/>
      <c r="W34" s="239"/>
    </row>
    <row r="35" spans="8:26" ht="19.5" customHeight="1">
      <c r="H35" s="219" t="s">
        <v>141</v>
      </c>
      <c r="I35" s="205"/>
      <c r="J35" s="205"/>
      <c r="K35" s="205"/>
      <c r="L35" s="205"/>
      <c r="M35" s="198"/>
      <c r="N35" s="205"/>
      <c r="O35" s="205"/>
      <c r="P35" s="205"/>
      <c r="Q35" s="205"/>
      <c r="R35" s="205"/>
      <c r="S35" s="205"/>
      <c r="T35" s="205"/>
      <c r="U35" s="205"/>
      <c r="V35" s="205"/>
      <c r="W35" s="205"/>
      <c r="X35" s="205"/>
      <c r="Y35" s="205"/>
      <c r="Z35" s="205"/>
    </row>
  </sheetData>
  <mergeCells count="25">
    <mergeCell ref="F24:AD24"/>
    <mergeCell ref="F25:AD25"/>
    <mergeCell ref="A21:AD21"/>
    <mergeCell ref="P10:S10"/>
    <mergeCell ref="T10:AC10"/>
    <mergeCell ref="A18:AD19"/>
    <mergeCell ref="A14:AD15"/>
    <mergeCell ref="U1:AC1"/>
    <mergeCell ref="P7:S7"/>
    <mergeCell ref="P8:S8"/>
    <mergeCell ref="T8:AC8"/>
    <mergeCell ref="P9:S9"/>
    <mergeCell ref="T9:AC9"/>
    <mergeCell ref="H31:L31"/>
    <mergeCell ref="M31:P31"/>
    <mergeCell ref="Q31:Z31"/>
    <mergeCell ref="H32:L32"/>
    <mergeCell ref="M32:P32"/>
    <mergeCell ref="Q32:U32"/>
    <mergeCell ref="H33:L33"/>
    <mergeCell ref="M33:Q33"/>
    <mergeCell ref="H34:L34"/>
    <mergeCell ref="M34:W34"/>
    <mergeCell ref="H35:L35"/>
    <mergeCell ref="M35:Z35"/>
  </mergeCells>
  <phoneticPr fontId="3"/>
  <dataValidations count="3">
    <dataValidation type="list" allowBlank="1" showInputMessage="1" showErrorMessage="1" sqref="Q31" xr:uid="{BAA3BB39-E85A-4E48-8443-1E55F55FAD9A}">
      <formula1>"銀行,信金,信組,農協,銀行・信金・信組・農協"</formula1>
    </dataValidation>
    <dataValidation type="list" allowBlank="1" showInputMessage="1" showErrorMessage="1" sqref="Q32:U32" xr:uid="{87BCD100-EE49-43A2-9B71-889810EB88B5}">
      <formula1>"本店,支店,本店・支店"</formula1>
    </dataValidation>
    <dataValidation type="list" allowBlank="1" showInputMessage="1" showErrorMessage="1" sqref="M33:P33" xr:uid="{0590C896-19A0-4D5E-AD70-BBE7CB3F3E75}">
      <formula1>"普通,当座,普通・当座"</formula1>
    </dataValidation>
  </dataValidations>
  <pageMargins left="0.9055118110236221" right="0.51181102362204722" top="1.1417322834645669" bottom="0.94488188976377963" header="0.31496062992125984" footer="0.31496062992125984"/>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3C5E0-577C-474C-A313-95CE0580D09B}">
  <sheetPr>
    <tabColor rgb="FFFFC000"/>
  </sheetPr>
  <dimension ref="A1:N30"/>
  <sheetViews>
    <sheetView showZeros="0" view="pageBreakPreview" topLeftCell="A19" zoomScaleNormal="100" zoomScaleSheetLayoutView="100" workbookViewId="0">
      <selection activeCell="B29" sqref="B29"/>
    </sheetView>
  </sheetViews>
  <sheetFormatPr defaultRowHeight="36" customHeight="1"/>
  <cols>
    <col min="1" max="1" width="2.875" style="4" customWidth="1"/>
    <col min="2" max="2" width="14.625" style="4" customWidth="1"/>
    <col min="3" max="3" width="4.625" style="5" customWidth="1"/>
    <col min="4" max="4" width="2.625" style="5" customWidth="1"/>
    <col min="5" max="5" width="14.625" style="4" customWidth="1"/>
    <col min="6" max="6" width="10.625" style="33" customWidth="1"/>
    <col min="7" max="7" width="4.625" style="33" customWidth="1"/>
    <col min="8" max="8" width="12.625" style="33" customWidth="1"/>
    <col min="9" max="9" width="12.625" style="34" customWidth="1"/>
    <col min="10" max="16384" width="9" style="4"/>
  </cols>
  <sheetData>
    <row r="1" spans="1:14" ht="17.25" customHeight="1">
      <c r="A1" s="206" t="s">
        <v>101</v>
      </c>
      <c r="B1" s="205"/>
      <c r="C1" s="205"/>
      <c r="D1" s="205"/>
      <c r="E1" s="205"/>
    </row>
    <row r="2" spans="1:14" ht="27" customHeight="1">
      <c r="A2" s="209" t="s">
        <v>417</v>
      </c>
      <c r="B2" s="603"/>
      <c r="C2" s="603"/>
      <c r="D2" s="603"/>
      <c r="E2" s="603"/>
      <c r="F2" s="603"/>
      <c r="G2" s="603"/>
      <c r="H2" s="603"/>
      <c r="I2" s="603"/>
      <c r="J2" s="35"/>
      <c r="K2" s="35"/>
      <c r="L2" s="35"/>
      <c r="M2" s="35"/>
      <c r="N2" s="35"/>
    </row>
    <row r="3" spans="1:14" ht="14.25" customHeight="1">
      <c r="B3" s="36"/>
      <c r="C3" s="37"/>
      <c r="D3" s="37"/>
      <c r="E3" s="37"/>
      <c r="F3" s="602"/>
      <c r="G3" s="602"/>
      <c r="H3" s="602"/>
      <c r="I3" s="602"/>
      <c r="J3" s="35"/>
      <c r="K3" s="35"/>
      <c r="L3" s="35"/>
      <c r="M3" s="35"/>
      <c r="N3" s="35"/>
    </row>
    <row r="4" spans="1:14" ht="22.5" customHeight="1">
      <c r="A4" s="219" t="s">
        <v>147</v>
      </c>
      <c r="B4" s="205"/>
      <c r="C4" s="37"/>
      <c r="D4" s="37"/>
      <c r="E4" s="37"/>
      <c r="F4" s="327" t="s">
        <v>374</v>
      </c>
      <c r="G4" s="327"/>
      <c r="H4" s="327"/>
      <c r="I4" s="327"/>
      <c r="J4" s="35"/>
      <c r="K4" s="35"/>
      <c r="L4" s="35"/>
      <c r="M4" s="35"/>
      <c r="N4" s="35"/>
    </row>
    <row r="5" spans="1:14" ht="9" customHeight="1"/>
    <row r="6" spans="1:14" s="5" customFormat="1" ht="39.950000000000003" customHeight="1">
      <c r="A6" s="41"/>
      <c r="B6" s="41" t="s">
        <v>150</v>
      </c>
      <c r="C6" s="139" t="s">
        <v>151</v>
      </c>
      <c r="D6" s="163" t="s">
        <v>419</v>
      </c>
      <c r="E6" s="23" t="s">
        <v>411</v>
      </c>
      <c r="F6" s="161" t="s">
        <v>412</v>
      </c>
      <c r="G6" s="71" t="s">
        <v>420</v>
      </c>
      <c r="H6" s="42" t="s">
        <v>413</v>
      </c>
      <c r="I6" s="44" t="s">
        <v>156</v>
      </c>
    </row>
    <row r="7" spans="1:14" ht="30" customHeight="1">
      <c r="A7" s="45">
        <v>1</v>
      </c>
      <c r="B7" s="165"/>
      <c r="C7" s="41"/>
      <c r="D7" s="162"/>
      <c r="E7" s="164"/>
      <c r="F7" s="166"/>
      <c r="G7" s="41"/>
      <c r="H7" s="166">
        <f>F7*G7/2</f>
        <v>0</v>
      </c>
      <c r="I7" s="47">
        <f>IF(D7="",IF(F7&gt;10000,5000*G7,H7),IF(D7=2,3000*G7,5000*G7))</f>
        <v>0</v>
      </c>
    </row>
    <row r="8" spans="1:14" ht="30" customHeight="1">
      <c r="A8" s="45">
        <v>2</v>
      </c>
      <c r="B8" s="165"/>
      <c r="C8" s="41"/>
      <c r="D8" s="162"/>
      <c r="E8" s="164"/>
      <c r="F8" s="166"/>
      <c r="G8" s="41"/>
      <c r="H8" s="166">
        <f t="shared" ref="H8:H21" si="0">F8*G8/2</f>
        <v>0</v>
      </c>
      <c r="I8" s="47">
        <f t="shared" ref="I8:I21" si="1">IF(D8="",IF(F8&gt;10000,5000*G8,H8),IF(D8=2,3000*G8,5000*G8))</f>
        <v>0</v>
      </c>
    </row>
    <row r="9" spans="1:14" ht="30" customHeight="1">
      <c r="A9" s="45">
        <v>3</v>
      </c>
      <c r="B9" s="165"/>
      <c r="C9" s="41"/>
      <c r="D9" s="162"/>
      <c r="E9" s="164"/>
      <c r="F9" s="166"/>
      <c r="G9" s="41"/>
      <c r="H9" s="166">
        <f t="shared" si="0"/>
        <v>0</v>
      </c>
      <c r="I9" s="47">
        <f t="shared" si="1"/>
        <v>0</v>
      </c>
    </row>
    <row r="10" spans="1:14" ht="30" customHeight="1">
      <c r="A10" s="45">
        <v>4</v>
      </c>
      <c r="B10" s="165"/>
      <c r="C10" s="41"/>
      <c r="D10" s="162"/>
      <c r="E10" s="164"/>
      <c r="F10" s="166"/>
      <c r="G10" s="41"/>
      <c r="H10" s="166">
        <f t="shared" si="0"/>
        <v>0</v>
      </c>
      <c r="I10" s="47">
        <f t="shared" si="1"/>
        <v>0</v>
      </c>
    </row>
    <row r="11" spans="1:14" ht="30" customHeight="1">
      <c r="A11" s="45">
        <v>5</v>
      </c>
      <c r="B11" s="165"/>
      <c r="C11" s="41"/>
      <c r="D11" s="162"/>
      <c r="E11" s="164"/>
      <c r="F11" s="166"/>
      <c r="G11" s="41"/>
      <c r="H11" s="166">
        <f t="shared" si="0"/>
        <v>0</v>
      </c>
      <c r="I11" s="47">
        <f t="shared" si="1"/>
        <v>0</v>
      </c>
    </row>
    <row r="12" spans="1:14" ht="30" customHeight="1">
      <c r="A12" s="45">
        <v>6</v>
      </c>
      <c r="B12" s="165"/>
      <c r="C12" s="41"/>
      <c r="D12" s="162"/>
      <c r="E12" s="164"/>
      <c r="F12" s="166"/>
      <c r="G12" s="41"/>
      <c r="H12" s="166">
        <f t="shared" si="0"/>
        <v>0</v>
      </c>
      <c r="I12" s="47">
        <f t="shared" si="1"/>
        <v>0</v>
      </c>
    </row>
    <row r="13" spans="1:14" ht="30" customHeight="1">
      <c r="A13" s="45">
        <v>7</v>
      </c>
      <c r="B13" s="165"/>
      <c r="C13" s="41"/>
      <c r="D13" s="162"/>
      <c r="E13" s="164"/>
      <c r="F13" s="166"/>
      <c r="G13" s="41"/>
      <c r="H13" s="166">
        <f t="shared" si="0"/>
        <v>0</v>
      </c>
      <c r="I13" s="47">
        <f t="shared" si="1"/>
        <v>0</v>
      </c>
    </row>
    <row r="14" spans="1:14" ht="30" customHeight="1">
      <c r="A14" s="45">
        <v>8</v>
      </c>
      <c r="B14" s="165"/>
      <c r="C14" s="41"/>
      <c r="D14" s="162"/>
      <c r="E14" s="164"/>
      <c r="F14" s="166"/>
      <c r="G14" s="41"/>
      <c r="H14" s="166">
        <f t="shared" si="0"/>
        <v>0</v>
      </c>
      <c r="I14" s="47">
        <f t="shared" si="1"/>
        <v>0</v>
      </c>
    </row>
    <row r="15" spans="1:14" ht="30" customHeight="1">
      <c r="A15" s="45">
        <v>9</v>
      </c>
      <c r="B15" s="165"/>
      <c r="C15" s="41"/>
      <c r="D15" s="162"/>
      <c r="E15" s="164"/>
      <c r="F15" s="166"/>
      <c r="G15" s="41"/>
      <c r="H15" s="166">
        <f t="shared" si="0"/>
        <v>0</v>
      </c>
      <c r="I15" s="47">
        <f t="shared" si="1"/>
        <v>0</v>
      </c>
    </row>
    <row r="16" spans="1:14" ht="30" customHeight="1">
      <c r="A16" s="45">
        <v>10</v>
      </c>
      <c r="B16" s="165"/>
      <c r="C16" s="41"/>
      <c r="D16" s="162"/>
      <c r="E16" s="164"/>
      <c r="F16" s="166"/>
      <c r="G16" s="41"/>
      <c r="H16" s="166">
        <f t="shared" si="0"/>
        <v>0</v>
      </c>
      <c r="I16" s="47">
        <f t="shared" si="1"/>
        <v>0</v>
      </c>
    </row>
    <row r="17" spans="1:9" ht="30" customHeight="1">
      <c r="A17" s="45">
        <v>11</v>
      </c>
      <c r="B17" s="165"/>
      <c r="C17" s="41"/>
      <c r="D17" s="162"/>
      <c r="E17" s="164"/>
      <c r="F17" s="166"/>
      <c r="G17" s="41"/>
      <c r="H17" s="166">
        <f t="shared" si="0"/>
        <v>0</v>
      </c>
      <c r="I17" s="47">
        <f t="shared" si="1"/>
        <v>0</v>
      </c>
    </row>
    <row r="18" spans="1:9" ht="30" customHeight="1">
      <c r="A18" s="45">
        <v>12</v>
      </c>
      <c r="B18" s="165"/>
      <c r="C18" s="41"/>
      <c r="D18" s="162"/>
      <c r="E18" s="164"/>
      <c r="F18" s="166"/>
      <c r="G18" s="41"/>
      <c r="H18" s="166">
        <f t="shared" si="0"/>
        <v>0</v>
      </c>
      <c r="I18" s="47">
        <f t="shared" si="1"/>
        <v>0</v>
      </c>
    </row>
    <row r="19" spans="1:9" ht="30" customHeight="1">
      <c r="A19" s="45">
        <v>13</v>
      </c>
      <c r="B19" s="165"/>
      <c r="C19" s="41"/>
      <c r="D19" s="162"/>
      <c r="E19" s="164"/>
      <c r="F19" s="166"/>
      <c r="G19" s="41"/>
      <c r="H19" s="166">
        <f t="shared" si="0"/>
        <v>0</v>
      </c>
      <c r="I19" s="47">
        <f t="shared" si="1"/>
        <v>0</v>
      </c>
    </row>
    <row r="20" spans="1:9" ht="30" customHeight="1">
      <c r="A20" s="45">
        <v>14</v>
      </c>
      <c r="B20" s="165"/>
      <c r="C20" s="41"/>
      <c r="D20" s="162"/>
      <c r="E20" s="164"/>
      <c r="F20" s="166"/>
      <c r="G20" s="41"/>
      <c r="H20" s="166">
        <f t="shared" si="0"/>
        <v>0</v>
      </c>
      <c r="I20" s="47">
        <f t="shared" si="1"/>
        <v>0</v>
      </c>
    </row>
    <row r="21" spans="1:9" ht="30" customHeight="1">
      <c r="A21" s="45">
        <v>15</v>
      </c>
      <c r="B21" s="165"/>
      <c r="C21" s="41"/>
      <c r="D21" s="162"/>
      <c r="E21" s="164"/>
      <c r="F21" s="166"/>
      <c r="G21" s="41"/>
      <c r="H21" s="166">
        <f t="shared" si="0"/>
        <v>0</v>
      </c>
      <c r="I21" s="47">
        <f t="shared" si="1"/>
        <v>0</v>
      </c>
    </row>
    <row r="22" spans="1:9" ht="19.5" customHeight="1">
      <c r="A22" s="601" t="s">
        <v>414</v>
      </c>
      <c r="B22" s="601" t="s">
        <v>421</v>
      </c>
      <c r="C22" s="601"/>
      <c r="D22" s="601"/>
      <c r="E22" s="601"/>
      <c r="F22" s="601"/>
      <c r="G22" s="601"/>
      <c r="H22" s="601"/>
      <c r="I22" s="601"/>
    </row>
    <row r="23" spans="1:9" ht="19.5" customHeight="1">
      <c r="A23" s="206"/>
      <c r="B23" s="243"/>
      <c r="C23" s="243"/>
      <c r="D23" s="243"/>
      <c r="E23" s="243"/>
      <c r="F23" s="243"/>
      <c r="G23" s="243"/>
      <c r="H23" s="243"/>
      <c r="I23" s="243"/>
    </row>
    <row r="24" spans="1:9" ht="19.5" customHeight="1">
      <c r="A24" s="206"/>
      <c r="B24" s="243"/>
      <c r="C24" s="243"/>
      <c r="D24" s="243"/>
      <c r="E24" s="243"/>
      <c r="F24" s="243"/>
      <c r="G24" s="243"/>
      <c r="H24" s="243"/>
      <c r="I24" s="243"/>
    </row>
    <row r="25" spans="1:9" ht="19.5" customHeight="1">
      <c r="B25" s="505"/>
      <c r="C25" s="505"/>
      <c r="D25" s="505"/>
      <c r="E25" s="505"/>
      <c r="F25" s="505"/>
      <c r="G25" s="505"/>
      <c r="H25" s="505"/>
      <c r="I25" s="505"/>
    </row>
    <row r="26" spans="1:9" ht="19.5" customHeight="1">
      <c r="B26" s="505"/>
      <c r="C26" s="505"/>
      <c r="D26" s="505"/>
      <c r="E26" s="505"/>
      <c r="F26" s="505"/>
      <c r="G26" s="505"/>
      <c r="H26" s="505"/>
      <c r="I26" s="505"/>
    </row>
    <row r="27" spans="1:9" ht="19.5" customHeight="1">
      <c r="A27" s="4" t="s">
        <v>415</v>
      </c>
      <c r="B27" s="206" t="s">
        <v>416</v>
      </c>
      <c r="C27" s="205"/>
      <c r="D27" s="205"/>
      <c r="E27" s="205"/>
      <c r="F27" s="205"/>
      <c r="G27" s="205"/>
      <c r="H27" s="205"/>
      <c r="I27" s="205"/>
    </row>
    <row r="28" spans="1:9" ht="19.5" customHeight="1">
      <c r="B28" s="206" t="s">
        <v>482</v>
      </c>
      <c r="C28" s="205"/>
      <c r="D28" s="205"/>
      <c r="E28" s="205"/>
      <c r="F28" s="205"/>
      <c r="G28" s="205"/>
      <c r="H28" s="205"/>
      <c r="I28" s="205"/>
    </row>
    <row r="29" spans="1:9" ht="19.5" customHeight="1">
      <c r="C29" s="21"/>
      <c r="D29" s="21"/>
    </row>
    <row r="30" spans="1:9" ht="19.5" customHeight="1"/>
  </sheetData>
  <mergeCells count="9">
    <mergeCell ref="B27:I27"/>
    <mergeCell ref="B28:I28"/>
    <mergeCell ref="A1:E1"/>
    <mergeCell ref="B22:I26"/>
    <mergeCell ref="F3:I3"/>
    <mergeCell ref="F4:I4"/>
    <mergeCell ref="A22:A24"/>
    <mergeCell ref="A2:I2"/>
    <mergeCell ref="A4:B4"/>
  </mergeCells>
  <phoneticPr fontId="3"/>
  <dataValidations count="2">
    <dataValidation type="list" allowBlank="1" showInputMessage="1" showErrorMessage="1" sqref="D7:D21" xr:uid="{248F66D6-88BE-4EE4-BF1A-E1ED71E1E128}">
      <formula1>"1,2,3,　"</formula1>
    </dataValidation>
    <dataValidation type="list" allowBlank="1" showInputMessage="1" showErrorMessage="1" sqref="E7:E21" xr:uid="{1E4C64AB-CFBF-4915-855B-9DEFB6EFB1C4}">
      <formula1>"フォレストワーカー,フォレストリーダー,フォレストマネージャー,森林施業プランナー,森林経営プランナー,技能検定１級,技能検定２級,協会認定ランク４"</formula1>
    </dataValidation>
  </dataValidations>
  <pageMargins left="0.9055118110236221"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1D48D-5D5A-4683-8BBB-128F518C519A}">
  <sheetPr>
    <tabColor rgb="FFFFC000"/>
  </sheetPr>
  <dimension ref="A1:H23"/>
  <sheetViews>
    <sheetView view="pageBreakPreview" topLeftCell="A14" zoomScale="90" zoomScaleNormal="90" zoomScaleSheetLayoutView="90" workbookViewId="0">
      <selection activeCell="E21" sqref="E21"/>
    </sheetView>
  </sheetViews>
  <sheetFormatPr defaultRowHeight="13.5"/>
  <cols>
    <col min="1" max="1" width="3.625" style="4" customWidth="1"/>
    <col min="2" max="2" width="20.625" style="4" customWidth="1"/>
    <col min="3" max="3" width="8.625" style="4" customWidth="1"/>
    <col min="4" max="4" width="5.125" style="4" customWidth="1"/>
    <col min="5" max="5" width="16.625" style="4" customWidth="1"/>
    <col min="6" max="6" width="3.625" style="4" bestFit="1" customWidth="1"/>
    <col min="7" max="7" width="8.625" style="4" customWidth="1"/>
    <col min="8" max="8" width="18.625" style="4" customWidth="1"/>
    <col min="9" max="16384" width="9" style="4"/>
  </cols>
  <sheetData>
    <row r="1" spans="1:8" ht="18" customHeight="1">
      <c r="A1" s="208" t="s">
        <v>101</v>
      </c>
      <c r="B1" s="208"/>
    </row>
    <row r="2" spans="1:8" ht="13.5" customHeight="1">
      <c r="A2" s="21"/>
      <c r="B2" s="21"/>
    </row>
    <row r="3" spans="1:8" ht="30" customHeight="1">
      <c r="A3" s="209" t="s">
        <v>102</v>
      </c>
      <c r="B3" s="209"/>
      <c r="C3" s="209"/>
      <c r="D3" s="209"/>
      <c r="E3" s="209"/>
      <c r="F3" s="209"/>
      <c r="G3" s="209"/>
      <c r="H3" s="209"/>
    </row>
    <row r="4" spans="1:8" ht="22.5" customHeight="1">
      <c r="E4" s="215" t="s">
        <v>125</v>
      </c>
      <c r="F4" s="216"/>
      <c r="G4" s="216"/>
      <c r="H4" s="216"/>
    </row>
    <row r="5" spans="1:8" ht="22.5" customHeight="1">
      <c r="E5" s="217" t="s">
        <v>126</v>
      </c>
      <c r="F5" s="218"/>
      <c r="G5" s="218"/>
      <c r="H5" s="218"/>
    </row>
    <row r="6" spans="1:8" ht="13.5" customHeight="1">
      <c r="E6" s="5"/>
      <c r="F6" s="5"/>
    </row>
    <row r="7" spans="1:8" ht="24.75" customHeight="1">
      <c r="A7" s="219" t="s">
        <v>103</v>
      </c>
      <c r="B7" s="205"/>
      <c r="C7" s="205"/>
      <c r="D7" s="210" t="s">
        <v>104</v>
      </c>
      <c r="E7" s="211"/>
      <c r="F7" s="5"/>
      <c r="G7" s="220" t="s">
        <v>105</v>
      </c>
      <c r="H7" s="211"/>
    </row>
    <row r="8" spans="1:8" ht="35.25" customHeight="1">
      <c r="B8" s="24" t="s">
        <v>106</v>
      </c>
      <c r="C8" s="212" t="s">
        <v>107</v>
      </c>
      <c r="D8" s="213"/>
      <c r="E8" s="213"/>
      <c r="F8" s="213"/>
      <c r="G8" s="213"/>
      <c r="H8" s="214"/>
    </row>
    <row r="9" spans="1:8" ht="35.25" customHeight="1">
      <c r="B9" s="24" t="s">
        <v>108</v>
      </c>
      <c r="C9" s="212"/>
      <c r="D9" s="213"/>
      <c r="E9" s="213"/>
      <c r="F9" s="213"/>
      <c r="G9" s="213"/>
      <c r="H9" s="214"/>
    </row>
    <row r="10" spans="1:8" ht="93" customHeight="1">
      <c r="B10" s="24" t="s">
        <v>109</v>
      </c>
      <c r="C10" s="212"/>
      <c r="D10" s="213"/>
      <c r="E10" s="213"/>
      <c r="F10" s="213"/>
      <c r="G10" s="213"/>
      <c r="H10" s="214"/>
    </row>
    <row r="11" spans="1:8" ht="93" customHeight="1">
      <c r="B11" s="24" t="s">
        <v>110</v>
      </c>
      <c r="C11" s="212"/>
      <c r="D11" s="213"/>
      <c r="E11" s="213"/>
      <c r="F11" s="213"/>
      <c r="G11" s="213"/>
      <c r="H11" s="214"/>
    </row>
    <row r="12" spans="1:8" ht="33" customHeight="1">
      <c r="B12" s="27"/>
    </row>
    <row r="13" spans="1:8" ht="24.75" customHeight="1">
      <c r="A13" s="1" t="s">
        <v>111</v>
      </c>
    </row>
    <row r="14" spans="1:8" ht="28.5" customHeight="1">
      <c r="B14" s="25" t="s">
        <v>112</v>
      </c>
      <c r="C14" s="212" t="s">
        <v>113</v>
      </c>
      <c r="D14" s="213"/>
      <c r="E14" s="213"/>
      <c r="F14" s="214"/>
      <c r="G14" s="212" t="s">
        <v>114</v>
      </c>
      <c r="H14" s="214"/>
    </row>
    <row r="15" spans="1:8" ht="49.5" customHeight="1">
      <c r="B15" s="24" t="s">
        <v>115</v>
      </c>
      <c r="C15" s="230"/>
      <c r="D15" s="231"/>
      <c r="E15" s="231"/>
      <c r="F15" s="23" t="s">
        <v>13</v>
      </c>
      <c r="G15" s="232"/>
      <c r="H15" s="233"/>
    </row>
    <row r="16" spans="1:8" ht="49.5" customHeight="1">
      <c r="B16" s="28" t="s">
        <v>116</v>
      </c>
      <c r="C16" s="234"/>
      <c r="D16" s="235"/>
      <c r="E16" s="235"/>
      <c r="F16" s="29" t="s">
        <v>13</v>
      </c>
      <c r="G16" s="225"/>
      <c r="H16" s="226"/>
    </row>
    <row r="17" spans="2:8" ht="51" customHeight="1" thickBot="1">
      <c r="B17" s="25" t="s">
        <v>117</v>
      </c>
      <c r="C17" s="223" t="str">
        <f>IF(C15="","",SUM(C15:E16))</f>
        <v/>
      </c>
      <c r="D17" s="224"/>
      <c r="E17" s="224"/>
      <c r="F17" s="30" t="s">
        <v>13</v>
      </c>
      <c r="G17" s="225"/>
      <c r="H17" s="226"/>
    </row>
    <row r="18" spans="2:8" ht="51" customHeight="1" thickBot="1">
      <c r="B18" s="25" t="s">
        <v>118</v>
      </c>
      <c r="C18" s="227" t="str">
        <f>IF(C17="","",IF(F7="○",IF(ROUNDDOWN((C17*2/3000),0)*1000&gt;400000,400000,ROUNDDOWN((C17*2/3000),0)*1000),IF(C17&gt;500000,500000,C17)))</f>
        <v/>
      </c>
      <c r="D18" s="228"/>
      <c r="E18" s="228"/>
      <c r="F18" s="31" t="s">
        <v>13</v>
      </c>
      <c r="G18" s="229"/>
      <c r="H18" s="226"/>
    </row>
    <row r="19" spans="2:8" ht="18.75" customHeight="1">
      <c r="B19" s="32" t="s">
        <v>119</v>
      </c>
    </row>
    <row r="20" spans="2:8" ht="18.75" customHeight="1">
      <c r="B20" s="32" t="s">
        <v>120</v>
      </c>
      <c r="D20" s="221" t="s">
        <v>121</v>
      </c>
      <c r="E20" s="222"/>
      <c r="F20" s="222"/>
      <c r="G20" s="222"/>
      <c r="H20" s="222"/>
    </row>
    <row r="21" spans="2:8" ht="18.75" customHeight="1">
      <c r="B21" s="4" t="s">
        <v>122</v>
      </c>
    </row>
    <row r="22" spans="2:8" ht="18.75" customHeight="1">
      <c r="B22" s="4" t="s">
        <v>123</v>
      </c>
    </row>
    <row r="23" spans="2:8" ht="18.75" customHeight="1">
      <c r="B23" s="4" t="s">
        <v>124</v>
      </c>
    </row>
  </sheetData>
  <mergeCells count="22">
    <mergeCell ref="D20:H20"/>
    <mergeCell ref="C11:H11"/>
    <mergeCell ref="C10:H10"/>
    <mergeCell ref="C17:E17"/>
    <mergeCell ref="G17:H17"/>
    <mergeCell ref="C18:E18"/>
    <mergeCell ref="G18:H18"/>
    <mergeCell ref="C14:F14"/>
    <mergeCell ref="G14:H14"/>
    <mergeCell ref="C15:E15"/>
    <mergeCell ref="G15:H15"/>
    <mergeCell ref="C16:E16"/>
    <mergeCell ref="G16:H16"/>
    <mergeCell ref="A1:B1"/>
    <mergeCell ref="A3:H3"/>
    <mergeCell ref="D7:E7"/>
    <mergeCell ref="C8:H8"/>
    <mergeCell ref="C9:H9"/>
    <mergeCell ref="E4:H4"/>
    <mergeCell ref="E5:H5"/>
    <mergeCell ref="A7:C7"/>
    <mergeCell ref="G7:H7"/>
  </mergeCells>
  <phoneticPr fontId="3"/>
  <dataValidations count="1">
    <dataValidation type="list" allowBlank="1" showInputMessage="1" showErrorMessage="1" sqref="F7" xr:uid="{F56C8995-7CB9-41AA-96FF-70FF97420C57}">
      <formula1>"○"</formula1>
    </dataValidation>
  </dataValidations>
  <pageMargins left="0.7" right="0.7" top="0.75" bottom="0.75" header="0.3" footer="0.3"/>
  <pageSetup paperSize="9" scale="94" orientation="portrait" r:id="rId1"/>
  <rowBreaks count="1" manualBreakCount="1">
    <brk id="24" max="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9544F-B6D1-49D2-BE04-F3495ED1D4A2}">
  <sheetPr>
    <tabColor rgb="FF92D050"/>
  </sheetPr>
  <dimension ref="A1:AD26"/>
  <sheetViews>
    <sheetView view="pageBreakPreview" topLeftCell="A7" zoomScaleNormal="100" zoomScaleSheetLayoutView="100" workbookViewId="0">
      <selection activeCell="AE18" sqref="A18:XFD19"/>
    </sheetView>
  </sheetViews>
  <sheetFormatPr defaultRowHeight="19.5" customHeight="1"/>
  <cols>
    <col min="1" max="30" width="2.625" style="1" customWidth="1"/>
    <col min="31" max="34" width="2.75" style="1" customWidth="1"/>
    <col min="35" max="16384" width="9" style="1"/>
  </cols>
  <sheetData>
    <row r="1" spans="1:29" ht="19.5" customHeight="1">
      <c r="A1" s="1" t="s">
        <v>0</v>
      </c>
    </row>
    <row r="2" spans="1:29" ht="19.5" customHeight="1">
      <c r="U2" s="197" t="s">
        <v>1</v>
      </c>
      <c r="V2" s="197"/>
      <c r="W2" s="197"/>
      <c r="X2" s="197"/>
      <c r="Y2" s="197"/>
      <c r="Z2" s="197"/>
      <c r="AA2" s="197"/>
      <c r="AB2" s="197"/>
      <c r="AC2" s="197"/>
    </row>
    <row r="5" spans="1:29" ht="19.5" customHeight="1">
      <c r="B5" s="3" t="s">
        <v>2</v>
      </c>
    </row>
    <row r="6" spans="1:29" ht="19.5" customHeight="1">
      <c r="B6" s="3" t="s">
        <v>3</v>
      </c>
    </row>
    <row r="8" spans="1:29" ht="19.5" customHeight="1">
      <c r="P8" s="198" t="s">
        <v>4</v>
      </c>
      <c r="Q8" s="198"/>
      <c r="R8" s="198"/>
      <c r="S8" s="198"/>
      <c r="T8" s="2"/>
    </row>
    <row r="9" spans="1:29" ht="19.5" customHeight="1">
      <c r="P9" s="199" t="s">
        <v>5</v>
      </c>
      <c r="Q9" s="199"/>
      <c r="R9" s="199"/>
      <c r="S9" s="199"/>
      <c r="T9" s="526"/>
      <c r="U9" s="205"/>
      <c r="V9" s="205"/>
      <c r="W9" s="205"/>
      <c r="X9" s="205"/>
      <c r="Y9" s="205"/>
      <c r="Z9" s="205"/>
      <c r="AA9" s="205"/>
      <c r="AB9" s="205"/>
      <c r="AC9" s="205"/>
    </row>
    <row r="10" spans="1:29" ht="19.5" customHeight="1">
      <c r="P10" s="199" t="s">
        <v>6</v>
      </c>
      <c r="Q10" s="199"/>
      <c r="R10" s="199"/>
      <c r="S10" s="199"/>
      <c r="T10" s="526"/>
      <c r="U10" s="205"/>
      <c r="V10" s="205"/>
      <c r="W10" s="205"/>
      <c r="X10" s="205"/>
      <c r="Y10" s="205"/>
      <c r="Z10" s="205"/>
      <c r="AA10" s="205"/>
      <c r="AB10" s="205"/>
      <c r="AC10" s="205"/>
    </row>
    <row r="11" spans="1:29" ht="19.5" customHeight="1">
      <c r="P11" s="199" t="s">
        <v>7</v>
      </c>
      <c r="Q11" s="199"/>
      <c r="R11" s="199"/>
      <c r="S11" s="199"/>
      <c r="T11" s="526"/>
      <c r="U11" s="205"/>
      <c r="V11" s="205"/>
      <c r="W11" s="205"/>
      <c r="X11" s="205"/>
      <c r="Y11" s="205"/>
      <c r="Z11" s="205"/>
      <c r="AA11" s="205"/>
      <c r="AB11" s="205"/>
      <c r="AC11" s="205"/>
    </row>
    <row r="15" spans="1:29" ht="19.5" customHeight="1">
      <c r="A15" s="198" t="s">
        <v>422</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row>
    <row r="18" spans="1:30" ht="18" customHeight="1">
      <c r="A18" s="200" t="s">
        <v>197</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row>
    <row r="24" spans="1:30" ht="19.5" customHeight="1">
      <c r="D24" s="6" t="s">
        <v>10</v>
      </c>
      <c r="E24" s="1" t="s">
        <v>11</v>
      </c>
      <c r="F24" s="1" t="s">
        <v>12</v>
      </c>
      <c r="K24" s="203" t="str">
        <f>'5-4別表'!K19</f>
        <v/>
      </c>
      <c r="L24" s="203"/>
      <c r="M24" s="203"/>
      <c r="N24" s="203"/>
      <c r="O24" s="203"/>
      <c r="P24" s="203"/>
      <c r="Q24" s="1" t="s">
        <v>13</v>
      </c>
    </row>
    <row r="26" spans="1:30" ht="19.5" customHeight="1">
      <c r="B26" s="3"/>
      <c r="D26" s="6" t="s">
        <v>14</v>
      </c>
      <c r="E26" s="1" t="s">
        <v>11</v>
      </c>
      <c r="F26" s="1" t="s">
        <v>15</v>
      </c>
      <c r="K26" s="1" t="s">
        <v>16</v>
      </c>
    </row>
  </sheetData>
  <mergeCells count="12">
    <mergeCell ref="A15:AC15"/>
    <mergeCell ref="A21:AD21"/>
    <mergeCell ref="K24:P24"/>
    <mergeCell ref="T9:AC9"/>
    <mergeCell ref="T10:AC10"/>
    <mergeCell ref="T11:AC11"/>
    <mergeCell ref="A18:AD19"/>
    <mergeCell ref="U2:AC2"/>
    <mergeCell ref="P8:S8"/>
    <mergeCell ref="P9:S9"/>
    <mergeCell ref="P10:S10"/>
    <mergeCell ref="P11:S11"/>
  </mergeCells>
  <phoneticPr fontId="3"/>
  <pageMargins left="0.9055118110236221" right="0.51181102362204722" top="1.1417322834645669" bottom="0.94488188976377963" header="0.31496062992125984" footer="0.31496062992125984"/>
  <pageSetup paperSize="9" orientation="portrait" verticalDpi="0" r:id="rId1"/>
  <ignoredErrors>
    <ignoredError sqref="D24 D26" numberStoredAsText="1"/>
  </ignoredError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546A8-4958-4D7F-A3A3-301607333126}">
  <sheetPr>
    <tabColor rgb="FFFFC000"/>
  </sheetPr>
  <dimension ref="A1:AE78"/>
  <sheetViews>
    <sheetView view="pageBreakPreview" topLeftCell="A9" zoomScale="90" zoomScaleNormal="100" zoomScaleSheetLayoutView="90" workbookViewId="0">
      <selection activeCell="AL61" sqref="AL61"/>
    </sheetView>
  </sheetViews>
  <sheetFormatPr defaultRowHeight="24" customHeight="1"/>
  <cols>
    <col min="1" max="31" width="2.625" style="1" customWidth="1"/>
    <col min="32" max="35" width="2.75" style="1" customWidth="1"/>
    <col min="36" max="16384" width="9" style="1"/>
  </cols>
  <sheetData>
    <row r="1" spans="1:31" ht="24" customHeight="1">
      <c r="A1" s="1" t="s">
        <v>101</v>
      </c>
    </row>
    <row r="2" spans="1:31" ht="20.100000000000001" customHeight="1"/>
    <row r="3" spans="1:31" ht="24" customHeight="1">
      <c r="A3" s="209" t="s">
        <v>450</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5"/>
    </row>
    <row r="4" spans="1:31" ht="16.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1" ht="24" customHeight="1">
      <c r="B5" s="3"/>
      <c r="C5" s="3" t="s">
        <v>29</v>
      </c>
      <c r="D5" s="3"/>
      <c r="E5" s="3"/>
      <c r="F5" s="2"/>
      <c r="G5" s="2"/>
      <c r="H5" s="2"/>
      <c r="I5" s="2"/>
      <c r="J5" s="2"/>
      <c r="K5" s="2"/>
      <c r="L5" s="2"/>
      <c r="M5" s="2"/>
      <c r="N5" s="2"/>
      <c r="O5" s="2"/>
      <c r="P5" s="2"/>
      <c r="Q5" s="327" t="s">
        <v>287</v>
      </c>
      <c r="R5" s="327"/>
      <c r="S5" s="327"/>
      <c r="T5" s="327"/>
      <c r="U5" s="314"/>
      <c r="V5" s="314"/>
      <c r="W5" s="314"/>
      <c r="X5" s="314"/>
      <c r="Y5" s="314"/>
      <c r="Z5" s="314"/>
      <c r="AA5" s="314"/>
      <c r="AB5" s="314"/>
      <c r="AC5" s="314"/>
      <c r="AD5" s="314"/>
    </row>
    <row r="6" spans="1:31" ht="24" customHeight="1">
      <c r="B6" s="3"/>
      <c r="C6" s="3"/>
      <c r="D6" s="3"/>
      <c r="E6" s="3"/>
      <c r="F6" s="2"/>
      <c r="G6" s="2"/>
      <c r="H6" s="2"/>
      <c r="I6" s="2"/>
      <c r="J6" s="2"/>
      <c r="K6" s="2"/>
      <c r="L6" s="2"/>
      <c r="M6" s="2"/>
      <c r="N6" s="2"/>
      <c r="O6" s="2"/>
      <c r="P6" s="2"/>
      <c r="Q6" s="327" t="s">
        <v>423</v>
      </c>
      <c r="R6" s="327"/>
      <c r="S6" s="327"/>
      <c r="T6" s="327"/>
      <c r="U6" s="314"/>
      <c r="V6" s="314"/>
      <c r="W6" s="314"/>
      <c r="X6" s="314"/>
      <c r="Y6" s="314"/>
      <c r="Z6" s="314"/>
      <c r="AA6" s="314"/>
      <c r="AB6" s="314"/>
      <c r="AC6" s="314"/>
      <c r="AD6" s="314"/>
    </row>
    <row r="7" spans="1:31" ht="27" customHeight="1">
      <c r="A7" s="423" t="s">
        <v>10</v>
      </c>
      <c r="B7" s="208"/>
      <c r="C7" s="1" t="s">
        <v>286</v>
      </c>
    </row>
    <row r="8" spans="1:31" ht="27.75" customHeight="1">
      <c r="B8" s="604" t="s">
        <v>424</v>
      </c>
      <c r="C8" s="604"/>
      <c r="D8" s="604"/>
      <c r="E8" s="604"/>
      <c r="F8" s="208"/>
      <c r="G8" s="208"/>
      <c r="H8" s="208"/>
      <c r="I8" s="208"/>
      <c r="J8" s="208"/>
      <c r="K8" s="208"/>
      <c r="L8" s="2"/>
      <c r="M8" s="2"/>
      <c r="N8" s="2"/>
      <c r="O8" s="2"/>
      <c r="P8" s="2"/>
      <c r="Q8" s="3"/>
      <c r="R8" s="3"/>
      <c r="S8" s="3"/>
      <c r="T8" s="3"/>
      <c r="U8" s="2"/>
      <c r="V8" s="2"/>
      <c r="W8" s="2"/>
      <c r="X8" s="2"/>
      <c r="Y8" s="2"/>
      <c r="Z8" s="2"/>
      <c r="AA8" s="2"/>
      <c r="AB8" s="2"/>
      <c r="AC8" s="2"/>
      <c r="AD8" s="2"/>
    </row>
    <row r="9" spans="1:31" ht="9.75" customHeight="1">
      <c r="B9" s="107"/>
      <c r="C9" s="107"/>
      <c r="D9" s="107"/>
      <c r="E9" s="107"/>
      <c r="F9" s="2"/>
      <c r="G9" s="2"/>
      <c r="H9" s="2"/>
      <c r="I9" s="2"/>
      <c r="J9" s="2"/>
      <c r="K9" s="2"/>
      <c r="L9" s="2"/>
      <c r="M9" s="2"/>
      <c r="N9" s="2"/>
      <c r="O9" s="2"/>
      <c r="P9" s="2"/>
      <c r="Q9" s="3"/>
      <c r="R9" s="3"/>
      <c r="S9" s="3"/>
      <c r="T9" s="3"/>
      <c r="U9" s="2"/>
      <c r="V9" s="2"/>
      <c r="W9" s="2"/>
      <c r="X9" s="2"/>
      <c r="Y9" s="2"/>
      <c r="Z9" s="2"/>
      <c r="AA9" s="2"/>
      <c r="AB9" s="2"/>
      <c r="AC9" s="2"/>
      <c r="AD9" s="2"/>
    </row>
    <row r="10" spans="1:31" ht="34.5" customHeight="1">
      <c r="B10" s="513" t="s">
        <v>425</v>
      </c>
      <c r="C10" s="425"/>
      <c r="D10" s="425"/>
      <c r="E10" s="425"/>
      <c r="F10" s="425"/>
      <c r="G10" s="425"/>
      <c r="H10" s="425"/>
      <c r="I10" s="425"/>
      <c r="J10" s="425"/>
      <c r="K10" s="212" t="s">
        <v>426</v>
      </c>
      <c r="L10" s="589"/>
      <c r="M10" s="589"/>
      <c r="N10" s="589"/>
      <c r="O10" s="589"/>
      <c r="P10" s="589"/>
      <c r="Q10" s="589"/>
      <c r="R10" s="589"/>
      <c r="S10" s="312"/>
      <c r="T10" s="212" t="s">
        <v>166</v>
      </c>
      <c r="U10" s="269"/>
      <c r="V10" s="269"/>
      <c r="W10" s="269"/>
      <c r="X10" s="269"/>
      <c r="Y10" s="269"/>
      <c r="Z10" s="269"/>
      <c r="AA10" s="317"/>
      <c r="AB10" s="5"/>
      <c r="AC10" s="5"/>
      <c r="AD10" s="2"/>
      <c r="AE10" s="5"/>
    </row>
    <row r="11" spans="1:31" ht="20.100000000000001" customHeight="1">
      <c r="B11" s="494" ph="1"/>
      <c r="C11" s="605" ph="1"/>
      <c r="D11" s="605" ph="1"/>
      <c r="E11" s="605" ph="1"/>
      <c r="F11" s="455" ph="1"/>
      <c r="G11" s="455" ph="1"/>
      <c r="H11" s="455" ph="1"/>
      <c r="I11" s="455" ph="1"/>
      <c r="J11" s="606" ph="1"/>
      <c r="K11" s="610"/>
      <c r="L11" s="611"/>
      <c r="M11" s="612"/>
      <c r="N11" s="612"/>
      <c r="O11" s="612"/>
      <c r="P11" s="612"/>
      <c r="Q11" s="612"/>
      <c r="R11" s="456" t="s">
        <v>13</v>
      </c>
      <c r="S11" s="455"/>
      <c r="T11" s="240"/>
      <c r="U11" s="589"/>
      <c r="V11" s="589"/>
      <c r="W11" s="589"/>
      <c r="X11" s="589"/>
      <c r="Y11" s="589"/>
      <c r="Z11" s="589"/>
      <c r="AA11" s="312"/>
      <c r="AB11" s="2"/>
      <c r="AC11" s="2"/>
      <c r="AD11" s="2"/>
      <c r="AE11" s="2"/>
    </row>
    <row r="12" spans="1:31" ht="20.100000000000001" customHeight="1">
      <c r="B12" s="607" ph="1"/>
      <c r="C12" s="608" ph="1"/>
      <c r="D12" s="608" ph="1"/>
      <c r="E12" s="608" ph="1"/>
      <c r="F12" s="210" ph="1"/>
      <c r="G12" s="210" ph="1"/>
      <c r="H12" s="210" ph="1"/>
      <c r="I12" s="210" ph="1"/>
      <c r="J12" s="609" ph="1"/>
      <c r="K12" s="613"/>
      <c r="L12" s="614"/>
      <c r="M12" s="614"/>
      <c r="N12" s="614"/>
      <c r="O12" s="614"/>
      <c r="P12" s="614"/>
      <c r="Q12" s="614"/>
      <c r="R12" s="210"/>
      <c r="S12" s="210"/>
      <c r="T12" s="649"/>
      <c r="U12" s="589"/>
      <c r="V12" s="589"/>
      <c r="W12" s="589"/>
      <c r="X12" s="589"/>
      <c r="Y12" s="589"/>
      <c r="Z12" s="589"/>
      <c r="AA12" s="312"/>
      <c r="AB12" s="2"/>
      <c r="AC12" s="2"/>
      <c r="AD12" s="2"/>
      <c r="AE12" s="2"/>
    </row>
    <row r="13" spans="1:31" ht="20.100000000000001" customHeight="1">
      <c r="B13" s="494" ph="1"/>
      <c r="C13" s="605" ph="1"/>
      <c r="D13" s="605" ph="1"/>
      <c r="E13" s="605" ph="1"/>
      <c r="F13" s="455" ph="1"/>
      <c r="G13" s="455" ph="1"/>
      <c r="H13" s="455" ph="1"/>
      <c r="I13" s="455" ph="1"/>
      <c r="J13" s="606" ph="1"/>
      <c r="K13" s="610"/>
      <c r="L13" s="611"/>
      <c r="M13" s="612"/>
      <c r="N13" s="612"/>
      <c r="O13" s="612"/>
      <c r="P13" s="612"/>
      <c r="Q13" s="612"/>
      <c r="R13" s="456" t="s">
        <v>13</v>
      </c>
      <c r="S13" s="455"/>
      <c r="T13" s="240"/>
      <c r="U13" s="589"/>
      <c r="V13" s="589"/>
      <c r="W13" s="589"/>
      <c r="X13" s="589"/>
      <c r="Y13" s="589"/>
      <c r="Z13" s="589"/>
      <c r="AA13" s="312"/>
      <c r="AB13" s="2"/>
      <c r="AC13" s="2"/>
      <c r="AD13" s="2"/>
      <c r="AE13" s="2"/>
    </row>
    <row r="14" spans="1:31" ht="20.100000000000001" customHeight="1">
      <c r="B14" s="607" ph="1"/>
      <c r="C14" s="608" ph="1"/>
      <c r="D14" s="608" ph="1"/>
      <c r="E14" s="608" ph="1"/>
      <c r="F14" s="210" ph="1"/>
      <c r="G14" s="210" ph="1"/>
      <c r="H14" s="210" ph="1"/>
      <c r="I14" s="210" ph="1"/>
      <c r="J14" s="609" ph="1"/>
      <c r="K14" s="613"/>
      <c r="L14" s="614"/>
      <c r="M14" s="614"/>
      <c r="N14" s="614"/>
      <c r="O14" s="614"/>
      <c r="P14" s="614"/>
      <c r="Q14" s="614"/>
      <c r="R14" s="210"/>
      <c r="S14" s="210"/>
      <c r="T14" s="649"/>
      <c r="U14" s="589"/>
      <c r="V14" s="589"/>
      <c r="W14" s="589"/>
      <c r="X14" s="589"/>
      <c r="Y14" s="589"/>
      <c r="Z14" s="589"/>
      <c r="AA14" s="312"/>
      <c r="AB14" s="2"/>
      <c r="AC14" s="2"/>
      <c r="AD14" s="2"/>
      <c r="AE14" s="2"/>
    </row>
    <row r="15" spans="1:31" ht="20.100000000000001" customHeight="1">
      <c r="B15" s="494" ph="1"/>
      <c r="C15" s="605" ph="1"/>
      <c r="D15" s="605" ph="1"/>
      <c r="E15" s="605" ph="1"/>
      <c r="F15" s="455" ph="1"/>
      <c r="G15" s="455" ph="1"/>
      <c r="H15" s="455" ph="1"/>
      <c r="I15" s="455" ph="1"/>
      <c r="J15" s="606" ph="1"/>
      <c r="K15" s="610"/>
      <c r="L15" s="611"/>
      <c r="M15" s="612"/>
      <c r="N15" s="612"/>
      <c r="O15" s="612"/>
      <c r="P15" s="612"/>
      <c r="Q15" s="612"/>
      <c r="R15" s="456" t="s">
        <v>13</v>
      </c>
      <c r="S15" s="455"/>
      <c r="T15" s="240"/>
      <c r="U15" s="589"/>
      <c r="V15" s="589"/>
      <c r="W15" s="589"/>
      <c r="X15" s="589"/>
      <c r="Y15" s="589"/>
      <c r="Z15" s="589"/>
      <c r="AA15" s="312"/>
      <c r="AB15" s="2"/>
      <c r="AC15" s="2"/>
      <c r="AD15" s="2"/>
      <c r="AE15" s="2"/>
    </row>
    <row r="16" spans="1:31" ht="20.100000000000001" customHeight="1">
      <c r="B16" s="607" ph="1"/>
      <c r="C16" s="608" ph="1"/>
      <c r="D16" s="608" ph="1"/>
      <c r="E16" s="608" ph="1"/>
      <c r="F16" s="210" ph="1"/>
      <c r="G16" s="210" ph="1"/>
      <c r="H16" s="210" ph="1"/>
      <c r="I16" s="210" ph="1"/>
      <c r="J16" s="609" ph="1"/>
      <c r="K16" s="613"/>
      <c r="L16" s="614"/>
      <c r="M16" s="614"/>
      <c r="N16" s="614"/>
      <c r="O16" s="614"/>
      <c r="P16" s="614"/>
      <c r="Q16" s="614"/>
      <c r="R16" s="210"/>
      <c r="S16" s="210"/>
      <c r="T16" s="649"/>
      <c r="U16" s="589"/>
      <c r="V16" s="589"/>
      <c r="W16" s="589"/>
      <c r="X16" s="589"/>
      <c r="Y16" s="589"/>
      <c r="Z16" s="589"/>
      <c r="AA16" s="312"/>
      <c r="AB16" s="2"/>
      <c r="AC16" s="2"/>
      <c r="AD16" s="2"/>
      <c r="AE16" s="2"/>
    </row>
    <row r="17" spans="2:31" ht="20.100000000000001" customHeight="1">
      <c r="B17" s="494" ph="1"/>
      <c r="C17" s="605" ph="1"/>
      <c r="D17" s="605" ph="1"/>
      <c r="E17" s="605" ph="1"/>
      <c r="F17" s="455" ph="1"/>
      <c r="G17" s="455" ph="1"/>
      <c r="H17" s="455" ph="1"/>
      <c r="I17" s="455" ph="1"/>
      <c r="J17" s="606" ph="1"/>
      <c r="K17" s="610"/>
      <c r="L17" s="611"/>
      <c r="M17" s="612"/>
      <c r="N17" s="612"/>
      <c r="O17" s="612"/>
      <c r="P17" s="612"/>
      <c r="Q17" s="612"/>
      <c r="R17" s="456" t="s">
        <v>13</v>
      </c>
      <c r="S17" s="455"/>
      <c r="T17" s="240"/>
      <c r="U17" s="589"/>
      <c r="V17" s="589"/>
      <c r="W17" s="589"/>
      <c r="X17" s="589"/>
      <c r="Y17" s="589"/>
      <c r="Z17" s="589"/>
      <c r="AA17" s="312"/>
      <c r="AB17" s="2"/>
      <c r="AC17" s="2"/>
      <c r="AD17" s="2"/>
      <c r="AE17" s="2"/>
    </row>
    <row r="18" spans="2:31" ht="20.100000000000001" customHeight="1" thickBot="1">
      <c r="B18" s="615" ph="1"/>
      <c r="C18" s="507" ph="1"/>
      <c r="D18" s="507" ph="1"/>
      <c r="E18" s="507" ph="1"/>
      <c r="F18" s="206" ph="1"/>
      <c r="G18" s="206" ph="1"/>
      <c r="H18" s="206" ph="1"/>
      <c r="I18" s="206" ph="1"/>
      <c r="J18" s="616" ph="1"/>
      <c r="K18" s="617"/>
      <c r="L18" s="618"/>
      <c r="M18" s="618"/>
      <c r="N18" s="618"/>
      <c r="O18" s="618"/>
      <c r="P18" s="618"/>
      <c r="Q18" s="618"/>
      <c r="R18" s="206"/>
      <c r="S18" s="206"/>
      <c r="T18" s="630"/>
      <c r="U18" s="631"/>
      <c r="V18" s="631"/>
      <c r="W18" s="631"/>
      <c r="X18" s="631"/>
      <c r="Y18" s="631"/>
      <c r="Z18" s="631"/>
      <c r="AA18" s="632"/>
      <c r="AB18" s="2"/>
      <c r="AC18" s="2"/>
      <c r="AD18" s="2"/>
      <c r="AE18" s="2"/>
    </row>
    <row r="19" spans="2:31" ht="20.100000000000001" customHeight="1">
      <c r="B19" s="619" t="s">
        <v>427</v>
      </c>
      <c r="C19" s="620"/>
      <c r="D19" s="620"/>
      <c r="E19" s="620"/>
      <c r="F19" s="252"/>
      <c r="G19" s="252"/>
      <c r="H19" s="252"/>
      <c r="I19" s="252"/>
      <c r="J19" s="252"/>
      <c r="K19" s="624" t="str">
        <f>IF(K11="","",SUM(K11:Q18))</f>
        <v/>
      </c>
      <c r="L19" s="625"/>
      <c r="M19" s="626"/>
      <c r="N19" s="626"/>
      <c r="O19" s="626"/>
      <c r="P19" s="626"/>
      <c r="Q19" s="626"/>
      <c r="R19" s="629" t="s">
        <v>13</v>
      </c>
      <c r="S19" s="252"/>
      <c r="T19" s="633"/>
      <c r="U19" s="634"/>
      <c r="V19" s="634"/>
      <c r="W19" s="634"/>
      <c r="X19" s="634"/>
      <c r="Y19" s="634"/>
      <c r="Z19" s="634"/>
      <c r="AA19" s="635"/>
      <c r="AB19" s="2"/>
      <c r="AC19" s="2"/>
      <c r="AD19" s="2"/>
      <c r="AE19" s="2"/>
    </row>
    <row r="20" spans="2:31" ht="20.100000000000001" customHeight="1" thickBot="1">
      <c r="B20" s="621"/>
      <c r="C20" s="622"/>
      <c r="D20" s="622"/>
      <c r="E20" s="622"/>
      <c r="F20" s="623"/>
      <c r="G20" s="623"/>
      <c r="H20" s="623"/>
      <c r="I20" s="623"/>
      <c r="J20" s="623"/>
      <c r="K20" s="627"/>
      <c r="L20" s="628"/>
      <c r="M20" s="628"/>
      <c r="N20" s="628"/>
      <c r="O20" s="628"/>
      <c r="P20" s="628"/>
      <c r="Q20" s="628"/>
      <c r="R20" s="623"/>
      <c r="S20" s="623"/>
      <c r="T20" s="636"/>
      <c r="U20" s="637"/>
      <c r="V20" s="637"/>
      <c r="W20" s="637"/>
      <c r="X20" s="637"/>
      <c r="Y20" s="637"/>
      <c r="Z20" s="637"/>
      <c r="AA20" s="638"/>
      <c r="AB20" s="2"/>
      <c r="AC20" s="2"/>
      <c r="AD20" s="2"/>
      <c r="AE20" s="2"/>
    </row>
    <row r="21" spans="2:31" ht="21" customHeight="1">
      <c r="B21" s="2"/>
      <c r="C21" s="5"/>
      <c r="D21" s="5"/>
      <c r="F21" s="4"/>
      <c r="G21" s="4"/>
      <c r="H21" s="4"/>
      <c r="I21" s="4"/>
      <c r="J21" s="4"/>
      <c r="K21" s="4"/>
      <c r="L21" s="4"/>
      <c r="M21" s="4"/>
      <c r="N21" s="4"/>
      <c r="O21" s="4"/>
      <c r="P21" s="4"/>
      <c r="Q21" s="4"/>
      <c r="R21" s="4"/>
      <c r="S21" s="4"/>
      <c r="T21" s="4"/>
      <c r="U21" s="4"/>
      <c r="V21" s="4"/>
      <c r="W21" s="4"/>
      <c r="X21" s="4"/>
      <c r="Y21" s="4"/>
      <c r="Z21" s="4"/>
      <c r="AA21" s="4"/>
      <c r="AB21" s="4"/>
      <c r="AC21" s="4"/>
      <c r="AD21" s="4"/>
    </row>
    <row r="22" spans="2:31" ht="21" customHeight="1">
      <c r="B22" s="206" t="s">
        <v>428</v>
      </c>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row>
    <row r="23" spans="2:31" ht="21" customHeight="1">
      <c r="B23" s="208" t="s">
        <v>429</v>
      </c>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row>
    <row r="24" spans="2:31" ht="13.5" customHeight="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row>
    <row r="25" spans="2:31" ht="21" customHeight="1">
      <c r="B25" s="206" t="s">
        <v>430</v>
      </c>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row>
    <row r="26" spans="2:31" ht="21" customHeight="1">
      <c r="B26" s="208" t="s">
        <v>431</v>
      </c>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row>
    <row r="27" spans="2:31" ht="21" customHeight="1">
      <c r="B27" s="208" t="s">
        <v>432</v>
      </c>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row>
    <row r="28" spans="2:31" ht="21" customHeight="1">
      <c r="B28" s="208" t="s">
        <v>433</v>
      </c>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row>
    <row r="29" spans="2:31" ht="21" customHeight="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row>
    <row r="30" spans="2:31" ht="21" customHeight="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row>
    <row r="31" spans="2:31" ht="21" customHeight="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row>
    <row r="32" spans="2:31" ht="21" customHeight="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row>
    <row r="33" spans="2:31" ht="21" customHeight="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row>
    <row r="34" spans="2:31" ht="21" customHeight="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row>
    <row r="35" spans="2:31" ht="21" customHeight="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row>
    <row r="36" spans="2:31" ht="21" customHeight="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row>
    <row r="37" spans="2:31" ht="21" customHeight="1">
      <c r="B37" s="424" t="s">
        <v>434</v>
      </c>
      <c r="C37" s="424"/>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row>
    <row r="38" spans="2:31" ht="9.9499999999999993" customHeight="1">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row>
    <row r="39" spans="2:31" ht="27.95" customHeight="1">
      <c r="B39" s="659" t="s">
        <v>335</v>
      </c>
      <c r="C39" s="660"/>
      <c r="D39" s="660"/>
      <c r="E39" s="660"/>
      <c r="F39" s="660"/>
      <c r="G39" s="660"/>
      <c r="H39" s="661"/>
      <c r="I39" s="523"/>
      <c r="J39" s="218"/>
      <c r="K39" s="218"/>
      <c r="L39" s="218"/>
      <c r="M39" s="218"/>
      <c r="N39" s="218"/>
      <c r="O39" s="218"/>
      <c r="P39" s="218"/>
      <c r="Q39" s="218"/>
      <c r="R39" s="218"/>
      <c r="S39" s="218"/>
      <c r="T39" s="218"/>
      <c r="U39" s="662"/>
      <c r="V39" s="107"/>
      <c r="W39" s="107"/>
      <c r="X39" s="107"/>
      <c r="Y39" s="107"/>
      <c r="Z39" s="107"/>
      <c r="AA39" s="107"/>
      <c r="AB39" s="107"/>
      <c r="AC39" s="107"/>
      <c r="AD39" s="107"/>
      <c r="AE39" s="107"/>
    </row>
    <row r="40" spans="2:31" ht="27.95" customHeight="1">
      <c r="B40" s="659" t="s">
        <v>435</v>
      </c>
      <c r="C40" s="660"/>
      <c r="D40" s="660"/>
      <c r="E40" s="660"/>
      <c r="F40" s="660"/>
      <c r="G40" s="660"/>
      <c r="H40" s="661"/>
      <c r="I40" s="523"/>
      <c r="J40" s="218"/>
      <c r="K40" s="218"/>
      <c r="L40" s="218"/>
      <c r="M40" s="218"/>
      <c r="N40" s="218"/>
      <c r="O40" s="218"/>
      <c r="P40" s="218"/>
      <c r="Q40" s="218"/>
      <c r="R40" s="218"/>
      <c r="S40" s="218"/>
      <c r="T40" s="218"/>
      <c r="U40" s="662"/>
      <c r="V40" s="107"/>
      <c r="W40" s="107"/>
      <c r="X40" s="107"/>
      <c r="Y40" s="107"/>
      <c r="Z40" s="107"/>
      <c r="AA40" s="107"/>
      <c r="AB40" s="107"/>
      <c r="AC40" s="107"/>
      <c r="AD40" s="107"/>
      <c r="AE40" s="107"/>
    </row>
    <row r="41" spans="2:31" ht="9.9499999999999993" customHeight="1">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row>
    <row r="42" spans="2:31" ht="20.100000000000001" customHeight="1">
      <c r="B42" s="250" t="s">
        <v>436</v>
      </c>
      <c r="C42" s="449"/>
      <c r="D42" s="449"/>
      <c r="E42" s="449"/>
      <c r="F42" s="449"/>
      <c r="G42" s="449"/>
      <c r="H42" s="449"/>
      <c r="I42" s="449"/>
      <c r="J42" s="449"/>
      <c r="K42" s="449"/>
      <c r="L42" s="521"/>
      <c r="M42" s="250" t="s">
        <v>437</v>
      </c>
      <c r="N42" s="449"/>
      <c r="O42" s="449"/>
      <c r="P42" s="449"/>
      <c r="Q42" s="449"/>
      <c r="R42" s="449"/>
      <c r="S42" s="449"/>
      <c r="T42" s="449"/>
      <c r="U42" s="449"/>
      <c r="V42" s="449"/>
      <c r="W42" s="449"/>
      <c r="X42" s="522"/>
      <c r="Y42" s="250" t="s">
        <v>438</v>
      </c>
      <c r="Z42" s="593"/>
      <c r="AA42" s="593"/>
      <c r="AB42" s="593"/>
      <c r="AC42" s="593"/>
      <c r="AD42" s="593"/>
      <c r="AE42" s="642"/>
    </row>
    <row r="43" spans="2:31" ht="20.100000000000001" customHeight="1">
      <c r="B43" s="225"/>
      <c r="C43" s="229"/>
      <c r="D43" s="229"/>
      <c r="E43" s="229"/>
      <c r="F43" s="229"/>
      <c r="G43" s="229"/>
      <c r="H43" s="229"/>
      <c r="I43" s="229"/>
      <c r="J43" s="229"/>
      <c r="K43" s="229"/>
      <c r="L43" s="543"/>
      <c r="M43" s="471" t="s">
        <v>439</v>
      </c>
      <c r="N43" s="229"/>
      <c r="O43" s="229"/>
      <c r="P43" s="229"/>
      <c r="Q43" s="229"/>
      <c r="R43" s="229"/>
      <c r="S43" s="229"/>
      <c r="T43" s="229"/>
      <c r="U43" s="229"/>
      <c r="V43" s="229"/>
      <c r="W43" s="229"/>
      <c r="X43" s="563"/>
      <c r="Y43" s="579"/>
      <c r="Z43" s="211"/>
      <c r="AA43" s="211"/>
      <c r="AB43" s="211"/>
      <c r="AC43" s="211"/>
      <c r="AD43" s="211"/>
      <c r="AE43" s="644"/>
    </row>
    <row r="44" spans="2:31" ht="20.100000000000001" customHeight="1">
      <c r="B44" s="641"/>
      <c r="C44" s="532"/>
      <c r="D44" s="532"/>
      <c r="E44" s="532"/>
      <c r="F44" s="532"/>
      <c r="G44" s="532"/>
      <c r="H44" s="532"/>
      <c r="I44" s="532"/>
      <c r="J44" s="532"/>
      <c r="K44" s="532"/>
      <c r="L44" s="642"/>
      <c r="M44" s="645" t="s">
        <v>440</v>
      </c>
      <c r="N44" s="521"/>
      <c r="O44" s="646"/>
      <c r="P44" s="679"/>
      <c r="Q44" s="680"/>
      <c r="R44" s="680"/>
      <c r="S44" s="680"/>
      <c r="T44" s="680"/>
      <c r="U44" s="680"/>
      <c r="V44" s="680"/>
      <c r="W44" s="680"/>
      <c r="X44" s="681"/>
      <c r="Y44" s="639"/>
      <c r="Z44" s="639"/>
      <c r="AA44" s="639"/>
      <c r="AB44" s="639"/>
      <c r="AC44" s="639"/>
      <c r="AD44" s="456" t="s">
        <v>13</v>
      </c>
      <c r="AE44" s="340"/>
    </row>
    <row r="45" spans="2:31" ht="20.100000000000001" customHeight="1">
      <c r="B45" s="643"/>
      <c r="C45" s="215"/>
      <c r="D45" s="215"/>
      <c r="E45" s="215"/>
      <c r="F45" s="215"/>
      <c r="G45" s="215"/>
      <c r="H45" s="215"/>
      <c r="I45" s="215"/>
      <c r="J45" s="215"/>
      <c r="K45" s="215"/>
      <c r="L45" s="644"/>
      <c r="M45" s="673" t="s">
        <v>441</v>
      </c>
      <c r="N45" s="674"/>
      <c r="O45" s="675"/>
      <c r="P45" s="670"/>
      <c r="Q45" s="671"/>
      <c r="R45" s="671"/>
      <c r="S45" s="671"/>
      <c r="T45" s="671"/>
      <c r="U45" s="671"/>
      <c r="V45" s="671"/>
      <c r="W45" s="671"/>
      <c r="X45" s="672"/>
      <c r="Y45" s="640"/>
      <c r="Z45" s="640"/>
      <c r="AA45" s="640"/>
      <c r="AB45" s="640"/>
      <c r="AC45" s="640"/>
      <c r="AD45" s="314"/>
      <c r="AE45" s="336"/>
    </row>
    <row r="46" spans="2:31" ht="20.100000000000001" customHeight="1">
      <c r="B46" s="641"/>
      <c r="C46" s="532"/>
      <c r="D46" s="532"/>
      <c r="E46" s="532"/>
      <c r="F46" s="532"/>
      <c r="G46" s="532"/>
      <c r="H46" s="532"/>
      <c r="I46" s="532"/>
      <c r="J46" s="532"/>
      <c r="K46" s="532"/>
      <c r="L46" s="642"/>
      <c r="M46" s="676" t="s">
        <v>440</v>
      </c>
      <c r="N46" s="677"/>
      <c r="O46" s="678"/>
      <c r="P46" s="679"/>
      <c r="Q46" s="680"/>
      <c r="R46" s="680"/>
      <c r="S46" s="680"/>
      <c r="T46" s="680"/>
      <c r="U46" s="680"/>
      <c r="V46" s="680"/>
      <c r="W46" s="680"/>
      <c r="X46" s="681"/>
      <c r="Y46" s="639"/>
      <c r="Z46" s="639"/>
      <c r="AA46" s="639"/>
      <c r="AB46" s="639"/>
      <c r="AC46" s="639"/>
      <c r="AD46" s="456" t="s">
        <v>13</v>
      </c>
      <c r="AE46" s="340"/>
    </row>
    <row r="47" spans="2:31" ht="20.100000000000001" customHeight="1">
      <c r="B47" s="643"/>
      <c r="C47" s="215"/>
      <c r="D47" s="215"/>
      <c r="E47" s="215"/>
      <c r="F47" s="215"/>
      <c r="G47" s="215"/>
      <c r="H47" s="215"/>
      <c r="I47" s="215"/>
      <c r="J47" s="215"/>
      <c r="K47" s="215"/>
      <c r="L47" s="644"/>
      <c r="M47" s="647" t="s">
        <v>441</v>
      </c>
      <c r="N47" s="543"/>
      <c r="O47" s="648"/>
      <c r="P47" s="670"/>
      <c r="Q47" s="671"/>
      <c r="R47" s="671"/>
      <c r="S47" s="671"/>
      <c r="T47" s="671"/>
      <c r="U47" s="671"/>
      <c r="V47" s="671"/>
      <c r="W47" s="671"/>
      <c r="X47" s="672"/>
      <c r="Y47" s="640"/>
      <c r="Z47" s="640"/>
      <c r="AA47" s="640"/>
      <c r="AB47" s="640"/>
      <c r="AC47" s="640"/>
      <c r="AD47" s="314"/>
      <c r="AE47" s="336"/>
    </row>
    <row r="48" spans="2:31" ht="20.100000000000001" customHeight="1">
      <c r="B48" s="641"/>
      <c r="C48" s="532"/>
      <c r="D48" s="532"/>
      <c r="E48" s="532"/>
      <c r="F48" s="532"/>
      <c r="G48" s="532"/>
      <c r="H48" s="532"/>
      <c r="I48" s="532"/>
      <c r="J48" s="532"/>
      <c r="K48" s="532"/>
      <c r="L48" s="642"/>
      <c r="M48" s="645" t="s">
        <v>440</v>
      </c>
      <c r="N48" s="521"/>
      <c r="O48" s="646"/>
      <c r="P48" s="679"/>
      <c r="Q48" s="680"/>
      <c r="R48" s="680"/>
      <c r="S48" s="680"/>
      <c r="T48" s="680"/>
      <c r="U48" s="680"/>
      <c r="V48" s="680"/>
      <c r="W48" s="680"/>
      <c r="X48" s="681"/>
      <c r="Y48" s="639"/>
      <c r="Z48" s="639"/>
      <c r="AA48" s="639"/>
      <c r="AB48" s="639"/>
      <c r="AC48" s="639"/>
      <c r="AD48" s="456" t="s">
        <v>13</v>
      </c>
      <c r="AE48" s="340"/>
    </row>
    <row r="49" spans="2:31" ht="20.100000000000001" customHeight="1">
      <c r="B49" s="643"/>
      <c r="C49" s="215"/>
      <c r="D49" s="215"/>
      <c r="E49" s="215"/>
      <c r="F49" s="215"/>
      <c r="G49" s="215"/>
      <c r="H49" s="215"/>
      <c r="I49" s="215"/>
      <c r="J49" s="215"/>
      <c r="K49" s="215"/>
      <c r="L49" s="644"/>
      <c r="M49" s="673" t="s">
        <v>441</v>
      </c>
      <c r="N49" s="674"/>
      <c r="O49" s="675"/>
      <c r="P49" s="670"/>
      <c r="Q49" s="671"/>
      <c r="R49" s="671"/>
      <c r="S49" s="671"/>
      <c r="T49" s="671"/>
      <c r="U49" s="671"/>
      <c r="V49" s="671"/>
      <c r="W49" s="671"/>
      <c r="X49" s="672"/>
      <c r="Y49" s="640"/>
      <c r="Z49" s="640"/>
      <c r="AA49" s="640"/>
      <c r="AB49" s="640"/>
      <c r="AC49" s="640"/>
      <c r="AD49" s="314"/>
      <c r="AE49" s="336"/>
    </row>
    <row r="50" spans="2:31" ht="20.100000000000001" customHeight="1">
      <c r="B50" s="641"/>
      <c r="C50" s="532"/>
      <c r="D50" s="532"/>
      <c r="E50" s="532"/>
      <c r="F50" s="532"/>
      <c r="G50" s="532"/>
      <c r="H50" s="532"/>
      <c r="I50" s="532"/>
      <c r="J50" s="532"/>
      <c r="K50" s="532"/>
      <c r="L50" s="642"/>
      <c r="M50" s="676" t="s">
        <v>440</v>
      </c>
      <c r="N50" s="677"/>
      <c r="O50" s="678"/>
      <c r="P50" s="679"/>
      <c r="Q50" s="680"/>
      <c r="R50" s="680"/>
      <c r="S50" s="680"/>
      <c r="T50" s="680"/>
      <c r="U50" s="680"/>
      <c r="V50" s="680"/>
      <c r="W50" s="680"/>
      <c r="X50" s="681"/>
      <c r="Y50" s="639"/>
      <c r="Z50" s="639"/>
      <c r="AA50" s="639"/>
      <c r="AB50" s="639"/>
      <c r="AC50" s="639"/>
      <c r="AD50" s="456" t="s">
        <v>13</v>
      </c>
      <c r="AE50" s="340"/>
    </row>
    <row r="51" spans="2:31" ht="20.100000000000001" customHeight="1">
      <c r="B51" s="643"/>
      <c r="C51" s="215"/>
      <c r="D51" s="215"/>
      <c r="E51" s="215"/>
      <c r="F51" s="215"/>
      <c r="G51" s="215"/>
      <c r="H51" s="215"/>
      <c r="I51" s="215"/>
      <c r="J51" s="215"/>
      <c r="K51" s="215"/>
      <c r="L51" s="644"/>
      <c r="M51" s="647" t="s">
        <v>441</v>
      </c>
      <c r="N51" s="543"/>
      <c r="O51" s="648"/>
      <c r="P51" s="670"/>
      <c r="Q51" s="671"/>
      <c r="R51" s="671"/>
      <c r="S51" s="671"/>
      <c r="T51" s="671"/>
      <c r="U51" s="671"/>
      <c r="V51" s="671"/>
      <c r="W51" s="671"/>
      <c r="X51" s="672"/>
      <c r="Y51" s="640"/>
      <c r="Z51" s="640"/>
      <c r="AA51" s="640"/>
      <c r="AB51" s="640"/>
      <c r="AC51" s="640"/>
      <c r="AD51" s="314"/>
      <c r="AE51" s="336"/>
    </row>
    <row r="52" spans="2:31" ht="20.100000000000001" customHeight="1">
      <c r="B52" s="641"/>
      <c r="C52" s="532"/>
      <c r="D52" s="532"/>
      <c r="E52" s="532"/>
      <c r="F52" s="532"/>
      <c r="G52" s="532"/>
      <c r="H52" s="532"/>
      <c r="I52" s="532"/>
      <c r="J52" s="532"/>
      <c r="K52" s="532"/>
      <c r="L52" s="642"/>
      <c r="M52" s="645" t="s">
        <v>440</v>
      </c>
      <c r="N52" s="521"/>
      <c r="O52" s="646"/>
      <c r="P52" s="679"/>
      <c r="Q52" s="680"/>
      <c r="R52" s="680"/>
      <c r="S52" s="680"/>
      <c r="T52" s="680"/>
      <c r="U52" s="680"/>
      <c r="V52" s="680"/>
      <c r="W52" s="680"/>
      <c r="X52" s="681"/>
      <c r="Y52" s="639"/>
      <c r="Z52" s="639"/>
      <c r="AA52" s="639"/>
      <c r="AB52" s="639"/>
      <c r="AC52" s="639"/>
      <c r="AD52" s="456" t="s">
        <v>13</v>
      </c>
      <c r="AE52" s="340"/>
    </row>
    <row r="53" spans="2:31" ht="20.100000000000001" customHeight="1">
      <c r="B53" s="643"/>
      <c r="C53" s="215"/>
      <c r="D53" s="215"/>
      <c r="E53" s="215"/>
      <c r="F53" s="215"/>
      <c r="G53" s="215"/>
      <c r="H53" s="215"/>
      <c r="I53" s="215"/>
      <c r="J53" s="215"/>
      <c r="K53" s="215"/>
      <c r="L53" s="644"/>
      <c r="M53" s="673" t="s">
        <v>441</v>
      </c>
      <c r="N53" s="674"/>
      <c r="O53" s="675"/>
      <c r="P53" s="670"/>
      <c r="Q53" s="671"/>
      <c r="R53" s="671"/>
      <c r="S53" s="671"/>
      <c r="T53" s="671"/>
      <c r="U53" s="671"/>
      <c r="V53" s="671"/>
      <c r="W53" s="671"/>
      <c r="X53" s="672"/>
      <c r="Y53" s="640"/>
      <c r="Z53" s="640"/>
      <c r="AA53" s="640"/>
      <c r="AB53" s="640"/>
      <c r="AC53" s="640"/>
      <c r="AD53" s="314"/>
      <c r="AE53" s="336"/>
    </row>
    <row r="54" spans="2:31" ht="20.100000000000001" customHeight="1">
      <c r="B54" s="641"/>
      <c r="C54" s="532"/>
      <c r="D54" s="532"/>
      <c r="E54" s="532"/>
      <c r="F54" s="532"/>
      <c r="G54" s="532"/>
      <c r="H54" s="532"/>
      <c r="I54" s="532"/>
      <c r="J54" s="532"/>
      <c r="K54" s="532"/>
      <c r="L54" s="642"/>
      <c r="M54" s="676" t="s">
        <v>440</v>
      </c>
      <c r="N54" s="677"/>
      <c r="O54" s="678"/>
      <c r="P54" s="679"/>
      <c r="Q54" s="680"/>
      <c r="R54" s="680"/>
      <c r="S54" s="680"/>
      <c r="T54" s="680"/>
      <c r="U54" s="680"/>
      <c r="V54" s="680"/>
      <c r="W54" s="680"/>
      <c r="X54" s="681"/>
      <c r="Y54" s="639"/>
      <c r="Z54" s="639"/>
      <c r="AA54" s="639"/>
      <c r="AB54" s="639"/>
      <c r="AC54" s="639"/>
      <c r="AD54" s="456" t="s">
        <v>13</v>
      </c>
      <c r="AE54" s="340"/>
    </row>
    <row r="55" spans="2:31" ht="20.100000000000001" customHeight="1">
      <c r="B55" s="643"/>
      <c r="C55" s="215"/>
      <c r="D55" s="215"/>
      <c r="E55" s="215"/>
      <c r="F55" s="215"/>
      <c r="G55" s="215"/>
      <c r="H55" s="215"/>
      <c r="I55" s="215"/>
      <c r="J55" s="215"/>
      <c r="K55" s="215"/>
      <c r="L55" s="644"/>
      <c r="M55" s="647" t="s">
        <v>441</v>
      </c>
      <c r="N55" s="543"/>
      <c r="O55" s="648"/>
      <c r="P55" s="670"/>
      <c r="Q55" s="671"/>
      <c r="R55" s="671"/>
      <c r="S55" s="671"/>
      <c r="T55" s="671"/>
      <c r="U55" s="671"/>
      <c r="V55" s="671"/>
      <c r="W55" s="671"/>
      <c r="X55" s="672"/>
      <c r="Y55" s="640"/>
      <c r="Z55" s="640"/>
      <c r="AA55" s="640"/>
      <c r="AB55" s="640"/>
      <c r="AC55" s="640"/>
      <c r="AD55" s="314"/>
      <c r="AE55" s="336"/>
    </row>
    <row r="56" spans="2:31" ht="20.100000000000001" customHeight="1">
      <c r="B56" s="641"/>
      <c r="C56" s="532"/>
      <c r="D56" s="532"/>
      <c r="E56" s="532"/>
      <c r="F56" s="532"/>
      <c r="G56" s="532"/>
      <c r="H56" s="532"/>
      <c r="I56" s="532"/>
      <c r="J56" s="532"/>
      <c r="K56" s="532"/>
      <c r="L56" s="642"/>
      <c r="M56" s="645" t="s">
        <v>440</v>
      </c>
      <c r="N56" s="521"/>
      <c r="O56" s="646"/>
      <c r="P56" s="679"/>
      <c r="Q56" s="680"/>
      <c r="R56" s="680"/>
      <c r="S56" s="680"/>
      <c r="T56" s="680"/>
      <c r="U56" s="680"/>
      <c r="V56" s="680"/>
      <c r="W56" s="680"/>
      <c r="X56" s="681"/>
      <c r="Y56" s="639"/>
      <c r="Z56" s="639"/>
      <c r="AA56" s="639"/>
      <c r="AB56" s="639"/>
      <c r="AC56" s="639"/>
      <c r="AD56" s="456" t="s">
        <v>13</v>
      </c>
      <c r="AE56" s="340"/>
    </row>
    <row r="57" spans="2:31" ht="20.100000000000001" customHeight="1">
      <c r="B57" s="643"/>
      <c r="C57" s="215"/>
      <c r="D57" s="215"/>
      <c r="E57" s="215"/>
      <c r="F57" s="215"/>
      <c r="G57" s="215"/>
      <c r="H57" s="215"/>
      <c r="I57" s="215"/>
      <c r="J57" s="215"/>
      <c r="K57" s="215"/>
      <c r="L57" s="644"/>
      <c r="M57" s="673" t="s">
        <v>441</v>
      </c>
      <c r="N57" s="674"/>
      <c r="O57" s="675"/>
      <c r="P57" s="670"/>
      <c r="Q57" s="671"/>
      <c r="R57" s="671"/>
      <c r="S57" s="671"/>
      <c r="T57" s="671"/>
      <c r="U57" s="671"/>
      <c r="V57" s="671"/>
      <c r="W57" s="671"/>
      <c r="X57" s="672"/>
      <c r="Y57" s="640"/>
      <c r="Z57" s="640"/>
      <c r="AA57" s="640"/>
      <c r="AB57" s="640"/>
      <c r="AC57" s="640"/>
      <c r="AD57" s="314"/>
      <c r="AE57" s="336"/>
    </row>
    <row r="58" spans="2:31" ht="20.100000000000001" customHeight="1">
      <c r="B58" s="641"/>
      <c r="C58" s="532"/>
      <c r="D58" s="532"/>
      <c r="E58" s="532"/>
      <c r="F58" s="532"/>
      <c r="G58" s="532"/>
      <c r="H58" s="532"/>
      <c r="I58" s="532"/>
      <c r="J58" s="532"/>
      <c r="K58" s="532"/>
      <c r="L58" s="642"/>
      <c r="M58" s="676" t="s">
        <v>440</v>
      </c>
      <c r="N58" s="677"/>
      <c r="O58" s="678"/>
      <c r="P58" s="679"/>
      <c r="Q58" s="680"/>
      <c r="R58" s="680"/>
      <c r="S58" s="680"/>
      <c r="T58" s="680"/>
      <c r="U58" s="680"/>
      <c r="V58" s="680"/>
      <c r="W58" s="680"/>
      <c r="X58" s="681"/>
      <c r="Y58" s="639"/>
      <c r="Z58" s="639"/>
      <c r="AA58" s="639"/>
      <c r="AB58" s="639"/>
      <c r="AC58" s="639"/>
      <c r="AD58" s="456" t="s">
        <v>13</v>
      </c>
      <c r="AE58" s="340"/>
    </row>
    <row r="59" spans="2:31" ht="20.100000000000001" customHeight="1">
      <c r="B59" s="643"/>
      <c r="C59" s="215"/>
      <c r="D59" s="215"/>
      <c r="E59" s="215"/>
      <c r="F59" s="215"/>
      <c r="G59" s="215"/>
      <c r="H59" s="215"/>
      <c r="I59" s="215"/>
      <c r="J59" s="215"/>
      <c r="K59" s="215"/>
      <c r="L59" s="644"/>
      <c r="M59" s="647" t="s">
        <v>441</v>
      </c>
      <c r="N59" s="543"/>
      <c r="O59" s="648"/>
      <c r="P59" s="670"/>
      <c r="Q59" s="671"/>
      <c r="R59" s="671"/>
      <c r="S59" s="671"/>
      <c r="T59" s="671"/>
      <c r="U59" s="671"/>
      <c r="V59" s="671"/>
      <c r="W59" s="671"/>
      <c r="X59" s="672"/>
      <c r="Y59" s="640"/>
      <c r="Z59" s="640"/>
      <c r="AA59" s="640"/>
      <c r="AB59" s="640"/>
      <c r="AC59" s="640"/>
      <c r="AD59" s="314"/>
      <c r="AE59" s="336"/>
    </row>
    <row r="60" spans="2:31" ht="20.100000000000001" customHeight="1">
      <c r="B60" s="641"/>
      <c r="C60" s="532"/>
      <c r="D60" s="532"/>
      <c r="E60" s="532"/>
      <c r="F60" s="532"/>
      <c r="G60" s="532"/>
      <c r="H60" s="532"/>
      <c r="I60" s="532"/>
      <c r="J60" s="532"/>
      <c r="K60" s="532"/>
      <c r="L60" s="642"/>
      <c r="M60" s="645" t="s">
        <v>440</v>
      </c>
      <c r="N60" s="521"/>
      <c r="O60" s="646"/>
      <c r="P60" s="679"/>
      <c r="Q60" s="680"/>
      <c r="R60" s="680"/>
      <c r="S60" s="680"/>
      <c r="T60" s="680"/>
      <c r="U60" s="680"/>
      <c r="V60" s="680"/>
      <c r="W60" s="680"/>
      <c r="X60" s="681"/>
      <c r="Y60" s="639"/>
      <c r="Z60" s="639"/>
      <c r="AA60" s="639"/>
      <c r="AB60" s="639"/>
      <c r="AC60" s="639"/>
      <c r="AD60" s="456" t="s">
        <v>13</v>
      </c>
      <c r="AE60" s="340"/>
    </row>
    <row r="61" spans="2:31" ht="20.100000000000001" customHeight="1">
      <c r="B61" s="643"/>
      <c r="C61" s="215"/>
      <c r="D61" s="215"/>
      <c r="E61" s="215"/>
      <c r="F61" s="215"/>
      <c r="G61" s="215"/>
      <c r="H61" s="215"/>
      <c r="I61" s="215"/>
      <c r="J61" s="215"/>
      <c r="K61" s="215"/>
      <c r="L61" s="644"/>
      <c r="M61" s="673" t="s">
        <v>441</v>
      </c>
      <c r="N61" s="674"/>
      <c r="O61" s="675"/>
      <c r="P61" s="670"/>
      <c r="Q61" s="671"/>
      <c r="R61" s="671"/>
      <c r="S61" s="671"/>
      <c r="T61" s="671"/>
      <c r="U61" s="671"/>
      <c r="V61" s="671"/>
      <c r="W61" s="671"/>
      <c r="X61" s="672"/>
      <c r="Y61" s="640"/>
      <c r="Z61" s="640"/>
      <c r="AA61" s="640"/>
      <c r="AB61" s="640"/>
      <c r="AC61" s="640"/>
      <c r="AD61" s="314"/>
      <c r="AE61" s="336"/>
    </row>
    <row r="62" spans="2:31" ht="20.100000000000001" customHeight="1">
      <c r="B62" s="641"/>
      <c r="C62" s="532"/>
      <c r="D62" s="532"/>
      <c r="E62" s="532"/>
      <c r="F62" s="532"/>
      <c r="G62" s="532"/>
      <c r="H62" s="532"/>
      <c r="I62" s="532"/>
      <c r="J62" s="532"/>
      <c r="K62" s="532"/>
      <c r="L62" s="642"/>
      <c r="M62" s="676" t="s">
        <v>440</v>
      </c>
      <c r="N62" s="677"/>
      <c r="O62" s="678"/>
      <c r="P62" s="679"/>
      <c r="Q62" s="680"/>
      <c r="R62" s="680"/>
      <c r="S62" s="680"/>
      <c r="T62" s="680"/>
      <c r="U62" s="680"/>
      <c r="V62" s="680"/>
      <c r="W62" s="680"/>
      <c r="X62" s="681"/>
      <c r="Y62" s="639"/>
      <c r="Z62" s="639"/>
      <c r="AA62" s="639"/>
      <c r="AB62" s="639"/>
      <c r="AC62" s="639"/>
      <c r="AD62" s="456" t="s">
        <v>13</v>
      </c>
      <c r="AE62" s="340"/>
    </row>
    <row r="63" spans="2:31" ht="20.100000000000001" customHeight="1">
      <c r="B63" s="643"/>
      <c r="C63" s="215"/>
      <c r="D63" s="215"/>
      <c r="E63" s="215"/>
      <c r="F63" s="215"/>
      <c r="G63" s="215"/>
      <c r="H63" s="215"/>
      <c r="I63" s="215"/>
      <c r="J63" s="215"/>
      <c r="K63" s="215"/>
      <c r="L63" s="644"/>
      <c r="M63" s="647" t="s">
        <v>441</v>
      </c>
      <c r="N63" s="543"/>
      <c r="O63" s="648"/>
      <c r="P63" s="670"/>
      <c r="Q63" s="671"/>
      <c r="R63" s="671"/>
      <c r="S63" s="671"/>
      <c r="T63" s="671"/>
      <c r="U63" s="671"/>
      <c r="V63" s="671"/>
      <c r="W63" s="671"/>
      <c r="X63" s="672"/>
      <c r="Y63" s="640"/>
      <c r="Z63" s="640"/>
      <c r="AA63" s="640"/>
      <c r="AB63" s="640"/>
      <c r="AC63" s="640"/>
      <c r="AD63" s="314"/>
      <c r="AE63" s="336"/>
    </row>
    <row r="64" spans="2:31" ht="20.100000000000001" customHeight="1">
      <c r="B64" s="655"/>
      <c r="C64" s="532"/>
      <c r="D64" s="532"/>
      <c r="E64" s="532"/>
      <c r="F64" s="532"/>
      <c r="G64" s="532"/>
      <c r="H64" s="532"/>
      <c r="I64" s="532"/>
      <c r="J64" s="532"/>
      <c r="K64" s="532"/>
      <c r="L64" s="167"/>
      <c r="M64" s="167"/>
      <c r="N64" s="656"/>
      <c r="O64" s="656"/>
      <c r="P64" s="656"/>
      <c r="Q64" s="250" t="s">
        <v>442</v>
      </c>
      <c r="R64" s="456"/>
      <c r="S64" s="456"/>
      <c r="T64" s="456"/>
      <c r="U64" s="456"/>
      <c r="V64" s="456"/>
      <c r="W64" s="456"/>
      <c r="X64" s="340"/>
      <c r="Y64" s="657" t="s">
        <v>443</v>
      </c>
      <c r="Z64" s="595" t="str">
        <f>IF(Y44="","",SUM(Y44:AC63))</f>
        <v/>
      </c>
      <c r="AA64" s="595"/>
      <c r="AB64" s="595"/>
      <c r="AC64" s="595"/>
      <c r="AD64" s="456" t="s">
        <v>13</v>
      </c>
      <c r="AE64" s="340"/>
    </row>
    <row r="65" spans="2:31" ht="20.100000000000001" customHeight="1">
      <c r="B65" s="208"/>
      <c r="C65" s="208"/>
      <c r="D65" s="208"/>
      <c r="E65" s="208"/>
      <c r="F65" s="208"/>
      <c r="G65" s="208"/>
      <c r="H65" s="208"/>
      <c r="I65" s="208"/>
      <c r="J65" s="208"/>
      <c r="K65" s="208"/>
      <c r="L65" s="168"/>
      <c r="M65" s="168"/>
      <c r="N65" s="650"/>
      <c r="O65" s="650"/>
      <c r="P65" s="650"/>
      <c r="Q65" s="471"/>
      <c r="R65" s="314"/>
      <c r="S65" s="314"/>
      <c r="T65" s="314"/>
      <c r="U65" s="314"/>
      <c r="V65" s="314"/>
      <c r="W65" s="314"/>
      <c r="X65" s="336"/>
      <c r="Y65" s="658"/>
      <c r="Z65" s="577"/>
      <c r="AA65" s="577"/>
      <c r="AB65" s="577"/>
      <c r="AC65" s="577"/>
      <c r="AD65" s="314"/>
      <c r="AE65" s="336"/>
    </row>
    <row r="66" spans="2:31" ht="9.9499999999999993" customHeight="1">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row>
    <row r="67" spans="2:31" ht="20.100000000000001" customHeight="1">
      <c r="B67" s="250" t="s">
        <v>444</v>
      </c>
      <c r="C67" s="456"/>
      <c r="D67" s="456"/>
      <c r="E67" s="456"/>
      <c r="F67" s="456"/>
      <c r="G67" s="456"/>
      <c r="H67" s="456"/>
      <c r="I67" s="456"/>
      <c r="J67" s="456"/>
      <c r="K67" s="456"/>
      <c r="L67" s="456"/>
      <c r="M67" s="340"/>
      <c r="N67" s="250" t="s">
        <v>445</v>
      </c>
      <c r="O67" s="456"/>
      <c r="P67" s="651" t="str">
        <f>IF(Z64="","",ROUNDUP(Z64/1.1,0))</f>
        <v/>
      </c>
      <c r="Q67" s="611"/>
      <c r="R67" s="611"/>
      <c r="S67" s="611"/>
      <c r="T67" s="611"/>
      <c r="U67" s="611"/>
      <c r="V67" s="611"/>
      <c r="W67" s="611"/>
      <c r="X67" s="611"/>
      <c r="Y67" s="456" t="s">
        <v>13</v>
      </c>
      <c r="Z67" s="340"/>
      <c r="AA67" s="653" t="s">
        <v>446</v>
      </c>
      <c r="AB67" s="654"/>
      <c r="AC67" s="654"/>
      <c r="AD67" s="654"/>
      <c r="AE67" s="654"/>
    </row>
    <row r="68" spans="2:31" ht="20.100000000000001" customHeight="1">
      <c r="B68" s="471"/>
      <c r="C68" s="314"/>
      <c r="D68" s="314"/>
      <c r="E68" s="314"/>
      <c r="F68" s="314"/>
      <c r="G68" s="314"/>
      <c r="H68" s="314"/>
      <c r="I68" s="314"/>
      <c r="J68" s="314"/>
      <c r="K68" s="314"/>
      <c r="L68" s="314"/>
      <c r="M68" s="336"/>
      <c r="N68" s="471"/>
      <c r="O68" s="314"/>
      <c r="P68" s="652"/>
      <c r="Q68" s="652"/>
      <c r="R68" s="652"/>
      <c r="S68" s="652"/>
      <c r="T68" s="652"/>
      <c r="U68" s="652"/>
      <c r="V68" s="652"/>
      <c r="W68" s="652"/>
      <c r="X68" s="652"/>
      <c r="Y68" s="314"/>
      <c r="Z68" s="336"/>
      <c r="AA68" s="653"/>
      <c r="AB68" s="654"/>
      <c r="AC68" s="654"/>
      <c r="AD68" s="654"/>
      <c r="AE68" s="654"/>
    </row>
    <row r="69" spans="2:31" ht="9.9499999999999993" customHeight="1" thickBot="1">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row>
    <row r="70" spans="2:31" ht="20.100000000000001" customHeight="1">
      <c r="B70" s="633" t="s">
        <v>447</v>
      </c>
      <c r="C70" s="629"/>
      <c r="D70" s="629"/>
      <c r="E70" s="629"/>
      <c r="F70" s="629"/>
      <c r="G70" s="629"/>
      <c r="H70" s="629"/>
      <c r="I70" s="629"/>
      <c r="J70" s="629"/>
      <c r="K70" s="629"/>
      <c r="L70" s="629"/>
      <c r="M70" s="663"/>
      <c r="N70" s="667" t="str">
        <f>IF(P67="","",ROUNDDOWN(P67/2,0))</f>
        <v/>
      </c>
      <c r="O70" s="625"/>
      <c r="P70" s="625"/>
      <c r="Q70" s="625"/>
      <c r="R70" s="625"/>
      <c r="S70" s="625"/>
      <c r="T70" s="625"/>
      <c r="U70" s="625"/>
      <c r="V70" s="625"/>
      <c r="W70" s="625"/>
      <c r="X70" s="625"/>
      <c r="Y70" s="629" t="s">
        <v>13</v>
      </c>
      <c r="Z70" s="663"/>
      <c r="AA70" s="653" t="s">
        <v>448</v>
      </c>
      <c r="AB70" s="654"/>
      <c r="AC70" s="654"/>
      <c r="AD70" s="654"/>
      <c r="AE70" s="654"/>
    </row>
    <row r="71" spans="2:31" ht="20.100000000000001" customHeight="1" thickBot="1">
      <c r="B71" s="664"/>
      <c r="C71" s="665"/>
      <c r="D71" s="665"/>
      <c r="E71" s="665"/>
      <c r="F71" s="665"/>
      <c r="G71" s="665"/>
      <c r="H71" s="665"/>
      <c r="I71" s="665"/>
      <c r="J71" s="665"/>
      <c r="K71" s="665"/>
      <c r="L71" s="665"/>
      <c r="M71" s="666"/>
      <c r="N71" s="668"/>
      <c r="O71" s="669"/>
      <c r="P71" s="669"/>
      <c r="Q71" s="669"/>
      <c r="R71" s="669"/>
      <c r="S71" s="669"/>
      <c r="T71" s="669"/>
      <c r="U71" s="669"/>
      <c r="V71" s="669"/>
      <c r="W71" s="669"/>
      <c r="X71" s="669"/>
      <c r="Y71" s="665"/>
      <c r="Z71" s="666"/>
      <c r="AA71" s="653"/>
      <c r="AB71" s="654"/>
      <c r="AC71" s="654"/>
      <c r="AD71" s="654"/>
      <c r="AE71" s="654"/>
    </row>
    <row r="72" spans="2:31" ht="20.100000000000001" customHeight="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row>
    <row r="73" spans="2:31" ht="21" customHeight="1">
      <c r="B73" s="208" t="s">
        <v>449</v>
      </c>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row>
    <row r="74" spans="2:31" ht="21" customHeight="1">
      <c r="B74" s="131"/>
      <c r="C74" s="131"/>
      <c r="D74" s="131"/>
      <c r="E74" s="131"/>
      <c r="F74" s="131"/>
      <c r="G74" s="131"/>
      <c r="H74" s="131"/>
      <c r="I74" s="131"/>
      <c r="J74" s="131"/>
    </row>
    <row r="75" spans="2:31" ht="21" customHeight="1">
      <c r="B75" s="131"/>
      <c r="C75" s="131"/>
      <c r="D75" s="131"/>
      <c r="E75" s="131"/>
      <c r="F75" s="131"/>
      <c r="G75" s="131"/>
      <c r="H75" s="131"/>
      <c r="I75" s="131"/>
      <c r="J75" s="131"/>
    </row>
    <row r="76" spans="2:31" ht="21" customHeight="1">
      <c r="B76" s="131"/>
      <c r="C76" s="131"/>
      <c r="D76" s="131"/>
      <c r="E76" s="131"/>
      <c r="F76" s="131"/>
      <c r="G76" s="131"/>
      <c r="H76" s="131"/>
      <c r="I76" s="131"/>
      <c r="J76" s="131"/>
    </row>
    <row r="77" spans="2:31" ht="21" customHeight="1">
      <c r="B77" s="131"/>
      <c r="C77" s="131"/>
      <c r="D77" s="131"/>
      <c r="E77" s="131"/>
      <c r="F77" s="131"/>
      <c r="G77" s="131"/>
      <c r="H77" s="131"/>
      <c r="I77" s="131"/>
      <c r="J77" s="131"/>
    </row>
    <row r="78" spans="2:31" ht="21" customHeight="1">
      <c r="B78" s="131"/>
      <c r="C78" s="131"/>
      <c r="D78" s="131"/>
      <c r="E78" s="131"/>
      <c r="F78" s="131"/>
      <c r="G78" s="131"/>
      <c r="H78" s="131"/>
      <c r="I78" s="131"/>
      <c r="J78" s="131"/>
    </row>
  </sheetData>
  <mergeCells count="132">
    <mergeCell ref="M45:O45"/>
    <mergeCell ref="M46:O46"/>
    <mergeCell ref="M47:O47"/>
    <mergeCell ref="M48:O48"/>
    <mergeCell ref="M49:O49"/>
    <mergeCell ref="M50:O50"/>
    <mergeCell ref="P58:X58"/>
    <mergeCell ref="P59:X59"/>
    <mergeCell ref="P60:X60"/>
    <mergeCell ref="P51:X51"/>
    <mergeCell ref="P52:X52"/>
    <mergeCell ref="P53:X53"/>
    <mergeCell ref="P54:X54"/>
    <mergeCell ref="P55:X55"/>
    <mergeCell ref="P56:X56"/>
    <mergeCell ref="P46:X46"/>
    <mergeCell ref="P47:X47"/>
    <mergeCell ref="P48:X48"/>
    <mergeCell ref="P49:X49"/>
    <mergeCell ref="P50:X50"/>
    <mergeCell ref="M53:O53"/>
    <mergeCell ref="M54:O54"/>
    <mergeCell ref="M55:O55"/>
    <mergeCell ref="M56:O56"/>
    <mergeCell ref="Y56:AC57"/>
    <mergeCell ref="AD56:AE57"/>
    <mergeCell ref="B56:L57"/>
    <mergeCell ref="P57:X57"/>
    <mergeCell ref="Y54:AC55"/>
    <mergeCell ref="AD54:AE55"/>
    <mergeCell ref="B54:L55"/>
    <mergeCell ref="M61:O61"/>
    <mergeCell ref="M62:O62"/>
    <mergeCell ref="M57:O57"/>
    <mergeCell ref="M58:O58"/>
    <mergeCell ref="P61:X61"/>
    <mergeCell ref="P62:X62"/>
    <mergeCell ref="B70:M71"/>
    <mergeCell ref="N70:X71"/>
    <mergeCell ref="Y70:Z71"/>
    <mergeCell ref="AA70:AE71"/>
    <mergeCell ref="M60:O60"/>
    <mergeCell ref="Y58:AC59"/>
    <mergeCell ref="AD58:AE59"/>
    <mergeCell ref="B58:L59"/>
    <mergeCell ref="M59:O59"/>
    <mergeCell ref="M63:O63"/>
    <mergeCell ref="P63:X63"/>
    <mergeCell ref="B73:AE73"/>
    <mergeCell ref="K10:S10"/>
    <mergeCell ref="T10:AA10"/>
    <mergeCell ref="T11:AA12"/>
    <mergeCell ref="T13:AA14"/>
    <mergeCell ref="T15:AA16"/>
    <mergeCell ref="AD64:AE65"/>
    <mergeCell ref="N65:P65"/>
    <mergeCell ref="B67:M68"/>
    <mergeCell ref="N67:O68"/>
    <mergeCell ref="P67:X68"/>
    <mergeCell ref="Y67:Z68"/>
    <mergeCell ref="AA67:AE68"/>
    <mergeCell ref="B64:K65"/>
    <mergeCell ref="N64:P64"/>
    <mergeCell ref="Q64:X65"/>
    <mergeCell ref="Y64:Y65"/>
    <mergeCell ref="Z64:AC65"/>
    <mergeCell ref="Y62:AC63"/>
    <mergeCell ref="AD62:AE63"/>
    <mergeCell ref="B62:L63"/>
    <mergeCell ref="Y60:AC61"/>
    <mergeCell ref="AD60:AE61"/>
    <mergeCell ref="B60:L61"/>
    <mergeCell ref="Y52:AC53"/>
    <mergeCell ref="AD52:AE53"/>
    <mergeCell ref="B52:L53"/>
    <mergeCell ref="M52:O52"/>
    <mergeCell ref="Y50:AC51"/>
    <mergeCell ref="AD50:AE51"/>
    <mergeCell ref="B50:L51"/>
    <mergeCell ref="M51:O51"/>
    <mergeCell ref="Y48:AC49"/>
    <mergeCell ref="AD48:AE49"/>
    <mergeCell ref="B48:L49"/>
    <mergeCell ref="Y46:AC47"/>
    <mergeCell ref="AD46:AE47"/>
    <mergeCell ref="B46:L47"/>
    <mergeCell ref="Y44:AC45"/>
    <mergeCell ref="AD44:AE45"/>
    <mergeCell ref="B44:L45"/>
    <mergeCell ref="M44:O44"/>
    <mergeCell ref="B37:AE37"/>
    <mergeCell ref="B22:AE22"/>
    <mergeCell ref="B23:AE23"/>
    <mergeCell ref="B25:AE25"/>
    <mergeCell ref="B26:AE26"/>
    <mergeCell ref="B27:AE27"/>
    <mergeCell ref="B28:AE28"/>
    <mergeCell ref="B39:H39"/>
    <mergeCell ref="B40:H40"/>
    <mergeCell ref="I39:U39"/>
    <mergeCell ref="I40:U40"/>
    <mergeCell ref="B42:L43"/>
    <mergeCell ref="Y42:AE43"/>
    <mergeCell ref="M42:X42"/>
    <mergeCell ref="M43:X43"/>
    <mergeCell ref="P44:X44"/>
    <mergeCell ref="P45:X45"/>
    <mergeCell ref="B17:J18"/>
    <mergeCell ref="K17:Q18"/>
    <mergeCell ref="R17:S18"/>
    <mergeCell ref="B19:J20"/>
    <mergeCell ref="K19:Q20"/>
    <mergeCell ref="R19:S20"/>
    <mergeCell ref="T17:AA18"/>
    <mergeCell ref="T19:AA20"/>
    <mergeCell ref="B13:J14"/>
    <mergeCell ref="K13:Q14"/>
    <mergeCell ref="R13:S14"/>
    <mergeCell ref="B15:J16"/>
    <mergeCell ref="K15:Q16"/>
    <mergeCell ref="R15:S16"/>
    <mergeCell ref="A3:AE3"/>
    <mergeCell ref="B8:K8"/>
    <mergeCell ref="B10:J10"/>
    <mergeCell ref="B11:J12"/>
    <mergeCell ref="K11:Q12"/>
    <mergeCell ref="R11:S12"/>
    <mergeCell ref="Q5:T5"/>
    <mergeCell ref="U5:AD5"/>
    <mergeCell ref="Q6:T6"/>
    <mergeCell ref="U6:AD6"/>
    <mergeCell ref="A7:B7"/>
  </mergeCells>
  <phoneticPr fontId="3"/>
  <pageMargins left="0.70866141732283472" right="0.51181102362204722" top="0.74803149606299213" bottom="0.74803149606299213" header="0.31496062992125984" footer="0.31496062992125984"/>
  <pageSetup paperSize="9" orientation="portrait" r:id="rId1"/>
  <ignoredErrors>
    <ignoredError sqref="A7" numberStoredAsText="1"/>
  </ignoredErrors>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9E31-52CF-4998-9632-0562BCC8A803}">
  <sheetPr>
    <tabColor rgb="FF92D050"/>
  </sheetPr>
  <dimension ref="A2:AD32"/>
  <sheetViews>
    <sheetView view="pageBreakPreview" topLeftCell="A22" zoomScaleNormal="100" zoomScaleSheetLayoutView="100" workbookViewId="0">
      <selection activeCell="L28" sqref="L28:AD32"/>
    </sheetView>
  </sheetViews>
  <sheetFormatPr defaultRowHeight="19.5" customHeight="1"/>
  <cols>
    <col min="1" max="30" width="2.625" style="1" customWidth="1"/>
    <col min="31" max="35" width="2.75" style="1" customWidth="1"/>
    <col min="36" max="16384" width="9" style="1"/>
  </cols>
  <sheetData>
    <row r="2" spans="1:30" ht="19.5" customHeight="1">
      <c r="U2" s="197" t="s">
        <v>1</v>
      </c>
      <c r="V2" s="197"/>
      <c r="W2" s="197"/>
      <c r="X2" s="197"/>
      <c r="Y2" s="197"/>
      <c r="Z2" s="197"/>
      <c r="AA2" s="197"/>
      <c r="AB2" s="197"/>
      <c r="AC2" s="197"/>
    </row>
    <row r="5" spans="1:30" ht="19.5" customHeight="1">
      <c r="B5" s="3" t="s">
        <v>2</v>
      </c>
    </row>
    <row r="6" spans="1:30" ht="19.5" customHeight="1">
      <c r="B6" s="3" t="s">
        <v>3</v>
      </c>
    </row>
    <row r="8" spans="1:30" ht="19.5" customHeight="1">
      <c r="P8" s="198" t="s">
        <v>4</v>
      </c>
      <c r="Q8" s="198"/>
      <c r="R8" s="198"/>
      <c r="S8" s="198"/>
      <c r="T8" s="2"/>
    </row>
    <row r="9" spans="1:30" ht="19.5" customHeight="1">
      <c r="P9" s="199" t="s">
        <v>5</v>
      </c>
      <c r="Q9" s="199"/>
      <c r="R9" s="199"/>
      <c r="S9" s="199"/>
      <c r="T9" s="526"/>
      <c r="U9" s="205"/>
      <c r="V9" s="205"/>
      <c r="W9" s="205"/>
      <c r="X9" s="205"/>
      <c r="Y9" s="205"/>
      <c r="Z9" s="205"/>
      <c r="AA9" s="205"/>
      <c r="AB9" s="205"/>
      <c r="AC9" s="205"/>
    </row>
    <row r="10" spans="1:30" ht="19.5" customHeight="1">
      <c r="P10" s="199" t="s">
        <v>6</v>
      </c>
      <c r="Q10" s="199"/>
      <c r="R10" s="199"/>
      <c r="S10" s="199"/>
      <c r="T10" s="526"/>
      <c r="U10" s="205"/>
      <c r="V10" s="205"/>
      <c r="W10" s="205"/>
      <c r="X10" s="205"/>
      <c r="Y10" s="205"/>
      <c r="Z10" s="205"/>
      <c r="AA10" s="205"/>
      <c r="AB10" s="205"/>
      <c r="AC10" s="205"/>
    </row>
    <row r="11" spans="1:30" ht="19.5" customHeight="1">
      <c r="P11" s="199" t="s">
        <v>7</v>
      </c>
      <c r="Q11" s="199"/>
      <c r="R11" s="199"/>
      <c r="S11" s="199"/>
      <c r="T11" s="526"/>
      <c r="U11" s="205"/>
      <c r="V11" s="205"/>
      <c r="W11" s="205"/>
      <c r="X11" s="205"/>
      <c r="Y11" s="205"/>
      <c r="Z11" s="205"/>
      <c r="AA11" s="205"/>
      <c r="AB11" s="205"/>
      <c r="AC11" s="205"/>
    </row>
    <row r="15" spans="1:30" ht="19.5" customHeight="1">
      <c r="A15" s="198" t="s">
        <v>451</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row>
    <row r="16" spans="1:30" ht="19.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8" spans="1:30" ht="18" customHeight="1">
      <c r="A18" s="200" t="s">
        <v>452</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row>
    <row r="24" spans="1:30" ht="19.5" customHeight="1">
      <c r="E24" s="1">
        <v>1</v>
      </c>
      <c r="G24" s="219" t="s">
        <v>314</v>
      </c>
      <c r="H24" s="206"/>
      <c r="I24" s="206"/>
      <c r="J24" s="206"/>
      <c r="K24" s="206"/>
      <c r="L24" s="203"/>
      <c r="M24" s="466"/>
      <c r="N24" s="466"/>
      <c r="O24" s="466"/>
      <c r="P24" s="466"/>
      <c r="Q24" s="466"/>
      <c r="R24" s="466"/>
      <c r="S24" s="114" t="s">
        <v>13</v>
      </c>
    </row>
    <row r="25" spans="1:30" ht="19.5" customHeight="1">
      <c r="B25" s="3"/>
    </row>
    <row r="26" spans="1:30" ht="19.5" customHeight="1">
      <c r="E26" s="1">
        <v>2</v>
      </c>
      <c r="G26" s="219" t="s">
        <v>15</v>
      </c>
      <c r="H26" s="206"/>
      <c r="I26" s="206"/>
      <c r="J26" s="206"/>
      <c r="K26" s="206"/>
      <c r="L26" s="219" t="s">
        <v>315</v>
      </c>
      <c r="M26" s="206"/>
      <c r="N26" s="206"/>
      <c r="O26" s="206"/>
      <c r="P26" s="206"/>
      <c r="Q26" s="206"/>
      <c r="R26" s="206"/>
      <c r="S26" s="205"/>
      <c r="T26" s="205"/>
      <c r="U26" s="205"/>
    </row>
    <row r="28" spans="1:30" ht="19.5" customHeight="1">
      <c r="E28" s="1">
        <v>3</v>
      </c>
      <c r="G28" s="219" t="s">
        <v>316</v>
      </c>
      <c r="H28" s="206"/>
      <c r="I28" s="206"/>
      <c r="J28" s="206"/>
      <c r="K28" s="206"/>
      <c r="L28" s="219" t="s">
        <v>135</v>
      </c>
      <c r="M28" s="205"/>
      <c r="N28" s="205"/>
      <c r="O28" s="205"/>
      <c r="P28" s="205"/>
      <c r="Q28" s="204"/>
      <c r="R28" s="236"/>
      <c r="S28" s="236"/>
      <c r="T28" s="236"/>
      <c r="U28" s="219" t="s">
        <v>136</v>
      </c>
      <c r="V28" s="205"/>
      <c r="W28" s="205"/>
      <c r="X28" s="205"/>
      <c r="Y28" s="205"/>
      <c r="Z28" s="205"/>
      <c r="AA28" s="205"/>
      <c r="AB28" s="205"/>
      <c r="AC28" s="205"/>
      <c r="AD28" s="205"/>
    </row>
    <row r="29" spans="1:30" ht="19.5" customHeight="1">
      <c r="L29" s="219" t="s">
        <v>137</v>
      </c>
      <c r="M29" s="205"/>
      <c r="N29" s="205"/>
      <c r="O29" s="205"/>
      <c r="P29" s="205"/>
      <c r="Q29" s="204"/>
      <c r="R29" s="236"/>
      <c r="S29" s="236"/>
      <c r="T29" s="236"/>
      <c r="U29" s="219" t="s">
        <v>138</v>
      </c>
      <c r="V29" s="205"/>
      <c r="W29" s="205"/>
      <c r="X29" s="205"/>
      <c r="Y29" s="205"/>
      <c r="Z29"/>
      <c r="AA29"/>
      <c r="AB29"/>
      <c r="AC29"/>
      <c r="AD29"/>
    </row>
    <row r="30" spans="1:30" ht="19.5" customHeight="1">
      <c r="L30" s="219" t="s">
        <v>139</v>
      </c>
      <c r="M30" s="205"/>
      <c r="N30" s="205"/>
      <c r="O30" s="205"/>
      <c r="P30" s="205"/>
      <c r="Q30" s="204" t="s">
        <v>283</v>
      </c>
      <c r="R30" s="236"/>
      <c r="S30" s="236"/>
      <c r="T30" s="236"/>
      <c r="U30" s="236"/>
      <c r="V30" s="3"/>
      <c r="W30"/>
    </row>
    <row r="31" spans="1:30" ht="19.5" customHeight="1">
      <c r="L31" s="219" t="s">
        <v>140</v>
      </c>
      <c r="M31" s="205"/>
      <c r="N31" s="205"/>
      <c r="O31" s="205"/>
      <c r="P31" s="205"/>
      <c r="Q31" s="237"/>
      <c r="R31" s="238"/>
      <c r="S31" s="239"/>
      <c r="T31" s="239"/>
      <c r="U31" s="239"/>
      <c r="V31" s="239"/>
      <c r="W31" s="239"/>
      <c r="X31" s="239"/>
      <c r="Y31" s="239"/>
      <c r="Z31" s="239"/>
      <c r="AA31" s="239"/>
    </row>
    <row r="32" spans="1:30" ht="19.5" customHeight="1">
      <c r="L32" s="219" t="s">
        <v>141</v>
      </c>
      <c r="M32" s="205"/>
      <c r="N32" s="205"/>
      <c r="O32" s="205"/>
      <c r="P32" s="205"/>
      <c r="Q32" s="198"/>
      <c r="R32" s="205"/>
      <c r="S32" s="205"/>
      <c r="T32" s="205"/>
      <c r="U32" s="205"/>
      <c r="V32" s="205"/>
      <c r="W32" s="205"/>
      <c r="X32" s="205"/>
      <c r="Y32" s="205"/>
      <c r="Z32" s="205"/>
      <c r="AA32" s="205"/>
      <c r="AB32" s="205"/>
      <c r="AC32" s="205"/>
      <c r="AD32" s="205"/>
    </row>
  </sheetData>
  <mergeCells count="28">
    <mergeCell ref="L32:P32"/>
    <mergeCell ref="Q32:AD32"/>
    <mergeCell ref="L29:P29"/>
    <mergeCell ref="Q29:T29"/>
    <mergeCell ref="U29:Y29"/>
    <mergeCell ref="L30:P30"/>
    <mergeCell ref="Q30:U30"/>
    <mergeCell ref="L31:P31"/>
    <mergeCell ref="Q31:AA31"/>
    <mergeCell ref="U2:AC2"/>
    <mergeCell ref="P8:S8"/>
    <mergeCell ref="P9:S9"/>
    <mergeCell ref="T9:AC9"/>
    <mergeCell ref="P10:S10"/>
    <mergeCell ref="T10:AC10"/>
    <mergeCell ref="P11:S11"/>
    <mergeCell ref="T11:AC11"/>
    <mergeCell ref="A18:AD19"/>
    <mergeCell ref="L28:P28"/>
    <mergeCell ref="Q28:T28"/>
    <mergeCell ref="G24:K24"/>
    <mergeCell ref="L24:R24"/>
    <mergeCell ref="G26:K26"/>
    <mergeCell ref="G28:K28"/>
    <mergeCell ref="L26:U26"/>
    <mergeCell ref="U28:AD28"/>
    <mergeCell ref="A15:AD15"/>
    <mergeCell ref="A21:AD21"/>
  </mergeCells>
  <phoneticPr fontId="3"/>
  <dataValidations count="3">
    <dataValidation type="list" allowBlank="1" showInputMessage="1" showErrorMessage="1" sqref="U28" xr:uid="{3F3DEA38-02B0-42DD-93BE-87610594F27B}">
      <formula1>"銀行,信金,信組,農協,銀行・信金・信組・農協"</formula1>
    </dataValidation>
    <dataValidation type="list" allowBlank="1" showInputMessage="1" showErrorMessage="1" sqref="U29:Y29" xr:uid="{6E7F2C6D-179F-4603-B656-FBEDF4810A60}">
      <formula1>"本店,支店,本店・支店"</formula1>
    </dataValidation>
    <dataValidation type="list" allowBlank="1" showInputMessage="1" showErrorMessage="1" sqref="Q30:T30" xr:uid="{C5EC70B1-6018-4B40-ACE6-20FB96D6179F}">
      <formula1>"普通,当座,普通・当座"</formula1>
    </dataValidation>
  </dataValidations>
  <pageMargins left="0.9055118110236221" right="0.51181102362204722" top="1.1417322834645669" bottom="0.9448818897637796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3B85-5CEF-49CD-A74B-916BC4BA8095}">
  <sheetPr>
    <tabColor rgb="FFFFC000"/>
  </sheetPr>
  <dimension ref="A1:AE36"/>
  <sheetViews>
    <sheetView showZeros="0" view="pageBreakPreview" zoomScale="90" zoomScaleNormal="100" zoomScaleSheetLayoutView="90" workbookViewId="0">
      <selection activeCell="AA31" sqref="AA31"/>
    </sheetView>
  </sheetViews>
  <sheetFormatPr defaultRowHeight="24" customHeight="1"/>
  <cols>
    <col min="1" max="31" width="2.625" style="1" customWidth="1"/>
    <col min="32" max="35" width="2.75" style="1" customWidth="1"/>
    <col min="36" max="16384" width="9" style="1"/>
  </cols>
  <sheetData>
    <row r="1" spans="1:31" ht="24" customHeight="1">
      <c r="A1" s="1" t="s">
        <v>101</v>
      </c>
    </row>
    <row r="2" spans="1:31" ht="13.5" customHeight="1"/>
    <row r="3" spans="1:31" ht="24" customHeight="1">
      <c r="A3" s="209" t="s">
        <v>468</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row>
    <row r="4" spans="1:31" ht="10.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1" ht="24" customHeight="1">
      <c r="B5" s="3"/>
      <c r="C5" s="3" t="s">
        <v>29</v>
      </c>
      <c r="D5" s="3"/>
      <c r="E5" s="3"/>
      <c r="F5" s="3"/>
      <c r="G5" s="2"/>
      <c r="H5" s="2"/>
      <c r="I5" s="2"/>
      <c r="J5" s="2"/>
      <c r="K5" s="2"/>
      <c r="L5" s="2"/>
      <c r="M5" s="2"/>
      <c r="N5" s="2"/>
      <c r="O5" s="2"/>
      <c r="P5" s="2"/>
      <c r="Q5" s="327" t="s">
        <v>287</v>
      </c>
      <c r="R5" s="327"/>
      <c r="S5" s="327"/>
      <c r="T5" s="327"/>
      <c r="U5" s="314"/>
      <c r="V5" s="314"/>
      <c r="W5" s="314"/>
      <c r="X5" s="314"/>
      <c r="Y5" s="314"/>
      <c r="Z5" s="314"/>
      <c r="AA5" s="314"/>
      <c r="AB5" s="314"/>
      <c r="AC5" s="314"/>
      <c r="AD5" s="314"/>
    </row>
    <row r="6" spans="1:31" ht="24" customHeight="1">
      <c r="B6" s="3"/>
      <c r="C6" s="3"/>
      <c r="D6" s="3"/>
      <c r="E6" s="3"/>
      <c r="F6" s="3"/>
      <c r="G6" s="2"/>
      <c r="H6" s="2"/>
      <c r="I6" s="2"/>
      <c r="J6" s="2"/>
      <c r="K6" s="2"/>
      <c r="L6" s="2"/>
      <c r="M6" s="2"/>
      <c r="N6" s="2"/>
      <c r="O6" s="2"/>
      <c r="P6" s="2"/>
      <c r="Q6" s="327" t="s">
        <v>423</v>
      </c>
      <c r="R6" s="327"/>
      <c r="S6" s="327"/>
      <c r="T6" s="327"/>
      <c r="U6" s="314"/>
      <c r="V6" s="314"/>
      <c r="W6" s="314"/>
      <c r="X6" s="314"/>
      <c r="Y6" s="314"/>
      <c r="Z6" s="314"/>
      <c r="AA6" s="314"/>
      <c r="AB6" s="314"/>
      <c r="AC6" s="314"/>
      <c r="AD6" s="314"/>
    </row>
    <row r="7" spans="1:31" ht="19.5" customHeight="1">
      <c r="A7" s="423" t="s">
        <v>10</v>
      </c>
      <c r="B7" s="208"/>
      <c r="C7" s="219" t="s">
        <v>318</v>
      </c>
      <c r="D7" s="205"/>
      <c r="E7" s="205"/>
      <c r="F7" s="205"/>
      <c r="G7" s="205"/>
    </row>
    <row r="8" spans="1:31" ht="12" customHeight="1">
      <c r="B8" s="682" t="s">
        <v>453</v>
      </c>
      <c r="C8" s="682"/>
      <c r="D8" s="682"/>
      <c r="E8" s="682"/>
      <c r="F8" s="682"/>
      <c r="G8" s="2"/>
      <c r="H8" s="2"/>
      <c r="I8" s="2"/>
      <c r="J8" s="2"/>
      <c r="K8" s="2"/>
      <c r="L8" s="2"/>
      <c r="M8" s="2"/>
      <c r="N8" s="2"/>
      <c r="O8" s="2"/>
      <c r="P8" s="2"/>
      <c r="Q8" s="3"/>
      <c r="R8" s="3"/>
      <c r="S8" s="3"/>
      <c r="T8" s="3"/>
      <c r="U8" s="2"/>
      <c r="V8" s="2"/>
      <c r="W8" s="2"/>
      <c r="X8" s="2"/>
      <c r="Y8" s="2"/>
      <c r="Z8" s="2"/>
      <c r="AA8" s="2"/>
      <c r="AB8" s="2"/>
      <c r="AC8" s="2"/>
      <c r="AD8" s="2"/>
    </row>
    <row r="9" spans="1:31" ht="27.95" customHeight="1">
      <c r="B9" s="683"/>
      <c r="C9" s="683"/>
      <c r="D9" s="683"/>
      <c r="E9" s="683"/>
      <c r="F9" s="683"/>
      <c r="G9" s="2" t="s">
        <v>289</v>
      </c>
      <c r="H9" s="198"/>
      <c r="I9" s="198"/>
      <c r="J9" s="198"/>
      <c r="K9" s="198"/>
      <c r="L9" s="198"/>
      <c r="M9" s="198"/>
      <c r="N9" s="198"/>
      <c r="O9" s="198"/>
      <c r="P9" s="2" t="s">
        <v>292</v>
      </c>
      <c r="Q9" s="2" t="s">
        <v>289</v>
      </c>
      <c r="R9" s="198"/>
      <c r="S9" s="198"/>
      <c r="T9" s="198"/>
      <c r="U9" s="198"/>
      <c r="V9" s="198"/>
      <c r="W9" s="198"/>
      <c r="X9" s="198"/>
      <c r="Y9" s="198"/>
      <c r="Z9" s="2" t="s">
        <v>292</v>
      </c>
      <c r="AA9" s="2"/>
      <c r="AB9" s="2"/>
      <c r="AC9" s="2"/>
      <c r="AD9" s="2"/>
    </row>
    <row r="10" spans="1:31" ht="24" customHeight="1">
      <c r="B10" s="427" t="s">
        <v>454</v>
      </c>
      <c r="C10" s="211"/>
      <c r="D10" s="211"/>
      <c r="E10" s="211"/>
      <c r="F10" s="211"/>
      <c r="G10" s="211"/>
      <c r="H10" s="211"/>
    </row>
    <row r="11" spans="1:31" ht="24" customHeight="1">
      <c r="B11" s="240" t="s">
        <v>293</v>
      </c>
      <c r="C11" s="425"/>
      <c r="D11" s="425"/>
      <c r="E11" s="425"/>
      <c r="F11" s="425"/>
      <c r="G11" s="240" t="s">
        <v>294</v>
      </c>
      <c r="H11" s="213"/>
      <c r="I11" s="213"/>
      <c r="J11" s="213"/>
      <c r="K11" s="213"/>
      <c r="L11" s="213"/>
      <c r="M11" s="213"/>
      <c r="N11" s="213"/>
      <c r="O11" s="213"/>
      <c r="P11" s="213"/>
      <c r="Q11" s="213"/>
      <c r="R11" s="213"/>
      <c r="S11" s="213"/>
      <c r="T11" s="213"/>
      <c r="U11" s="213"/>
      <c r="V11" s="214"/>
      <c r="W11" s="315" t="s">
        <v>295</v>
      </c>
      <c r="X11" s="213"/>
      <c r="Y11" s="213"/>
      <c r="Z11" s="213"/>
      <c r="AA11" s="213"/>
      <c r="AB11" s="240" t="s">
        <v>296</v>
      </c>
      <c r="AC11" s="213"/>
      <c r="AD11" s="213"/>
      <c r="AE11" s="214"/>
    </row>
    <row r="12" spans="1:31" ht="24" customHeight="1">
      <c r="B12" s="494" t="s">
        <v>455</v>
      </c>
      <c r="C12" s="605"/>
      <c r="D12" s="605"/>
      <c r="E12" s="605"/>
      <c r="F12" s="684"/>
      <c r="G12" s="452"/>
      <c r="H12" s="453"/>
      <c r="I12" s="453"/>
      <c r="J12" s="454"/>
      <c r="K12" s="453"/>
      <c r="L12" s="453"/>
      <c r="M12" s="114" t="s">
        <v>299</v>
      </c>
      <c r="N12" s="454"/>
      <c r="O12" s="455"/>
      <c r="P12" s="455"/>
      <c r="Q12" s="3" t="s">
        <v>300</v>
      </c>
      <c r="R12" s="456" t="s">
        <v>301</v>
      </c>
      <c r="S12" s="449"/>
      <c r="T12" s="2"/>
      <c r="U12" s="2"/>
      <c r="V12" s="115"/>
      <c r="W12" s="657" t="str">
        <f>IF(R13="","",R13*5000)</f>
        <v/>
      </c>
      <c r="X12" s="690"/>
      <c r="Y12" s="690"/>
      <c r="Z12" s="690"/>
      <c r="AA12" s="340" t="s">
        <v>302</v>
      </c>
      <c r="AB12" s="116"/>
      <c r="AC12" s="2"/>
      <c r="AD12" s="2"/>
      <c r="AE12" s="115"/>
    </row>
    <row r="13" spans="1:31" ht="24" customHeight="1">
      <c r="B13" s="615"/>
      <c r="C13" s="507"/>
      <c r="D13" s="507"/>
      <c r="E13" s="507"/>
      <c r="F13" s="685"/>
      <c r="G13" s="689"/>
      <c r="H13" s="582"/>
      <c r="I13" s="582"/>
      <c r="J13" s="197"/>
      <c r="K13" s="433"/>
      <c r="L13" s="433"/>
      <c r="M13" s="114" t="s">
        <v>299</v>
      </c>
      <c r="N13" s="197"/>
      <c r="O13" s="206"/>
      <c r="P13" s="206"/>
      <c r="Q13" s="3" t="s">
        <v>300</v>
      </c>
      <c r="R13" s="204" ph="1"/>
      <c r="S13" s="205"/>
      <c r="T13" s="205"/>
      <c r="U13" s="198" t="s">
        <v>456</v>
      </c>
      <c r="V13" s="561"/>
      <c r="W13" s="691"/>
      <c r="X13" s="692"/>
      <c r="Y13" s="692"/>
      <c r="Z13" s="692"/>
      <c r="AA13" s="432"/>
      <c r="AB13" s="116"/>
      <c r="AC13" s="2"/>
      <c r="AD13" s="2"/>
      <c r="AE13" s="115"/>
    </row>
    <row r="14" spans="1:31" ht="24" customHeight="1">
      <c r="B14" s="437"/>
      <c r="C14" s="435"/>
      <c r="D14" s="435"/>
      <c r="E14" s="435"/>
      <c r="F14" s="436"/>
      <c r="G14" s="693"/>
      <c r="H14" s="694"/>
      <c r="I14" s="694"/>
      <c r="J14" s="697"/>
      <c r="K14" s="694"/>
      <c r="L14" s="694"/>
      <c r="M14" s="169" t="s">
        <v>299</v>
      </c>
      <c r="N14" s="697"/>
      <c r="O14" s="698"/>
      <c r="P14" s="698"/>
      <c r="Q14" s="170" t="s">
        <v>300</v>
      </c>
      <c r="R14" s="699" t="s">
        <v>301</v>
      </c>
      <c r="S14" s="700"/>
      <c r="T14" s="171"/>
      <c r="U14" s="171"/>
      <c r="V14" s="172"/>
      <c r="W14" s="701" t="str">
        <f>IF(R15="","",R15*5000)</f>
        <v/>
      </c>
      <c r="X14" s="702"/>
      <c r="Y14" s="702"/>
      <c r="Z14" s="702"/>
      <c r="AA14" s="703" t="s">
        <v>302</v>
      </c>
      <c r="AB14" s="116"/>
      <c r="AC14" s="2"/>
      <c r="AD14" s="2"/>
      <c r="AE14" s="115"/>
    </row>
    <row r="15" spans="1:31" ht="24" customHeight="1">
      <c r="B15" s="686"/>
      <c r="C15" s="687"/>
      <c r="D15" s="687"/>
      <c r="E15" s="687"/>
      <c r="F15" s="688"/>
      <c r="G15" s="695"/>
      <c r="H15" s="696"/>
      <c r="I15" s="696"/>
      <c r="J15" s="426"/>
      <c r="K15" s="704"/>
      <c r="L15" s="704"/>
      <c r="M15" s="108" t="s">
        <v>299</v>
      </c>
      <c r="N15" s="426"/>
      <c r="O15" s="210"/>
      <c r="P15" s="210"/>
      <c r="Q15" s="85" t="s">
        <v>300</v>
      </c>
      <c r="R15" s="327" ph="1"/>
      <c r="S15" s="211"/>
      <c r="T15" s="211"/>
      <c r="U15" s="314" t="s">
        <v>456</v>
      </c>
      <c r="V15" s="563"/>
      <c r="W15" s="658"/>
      <c r="X15" s="203"/>
      <c r="Y15" s="203"/>
      <c r="Z15" s="203"/>
      <c r="AA15" s="336"/>
      <c r="AB15" s="116"/>
      <c r="AC15" s="2"/>
      <c r="AD15" s="2"/>
      <c r="AE15" s="115"/>
    </row>
    <row r="16" spans="1:31" ht="14.1" customHeight="1">
      <c r="B16" s="494" t="s">
        <v>457</v>
      </c>
      <c r="C16" s="605"/>
      <c r="D16" s="605"/>
      <c r="E16" s="605"/>
      <c r="F16" s="684"/>
      <c r="G16" s="463"/>
      <c r="H16" s="433"/>
      <c r="I16" s="433"/>
      <c r="J16" s="204"/>
      <c r="K16" s="208"/>
      <c r="L16" s="208"/>
      <c r="M16" s="204" t="s">
        <v>299</v>
      </c>
      <c r="N16" s="204"/>
      <c r="O16" s="208"/>
      <c r="P16" s="208"/>
      <c r="Q16" s="204" t="s">
        <v>300</v>
      </c>
      <c r="R16" s="3"/>
      <c r="T16" s="2"/>
      <c r="U16" s="2"/>
      <c r="V16" s="115"/>
      <c r="W16" s="657" t="str">
        <f>IF(N16="","",10000)</f>
        <v/>
      </c>
      <c r="X16" s="690"/>
      <c r="Y16" s="690"/>
      <c r="Z16" s="690"/>
      <c r="AA16" s="340" t="s">
        <v>302</v>
      </c>
      <c r="AB16" s="116"/>
      <c r="AC16" s="2"/>
      <c r="AD16" s="2"/>
      <c r="AE16" s="115"/>
    </row>
    <row r="17" spans="2:31" ht="14.1" customHeight="1">
      <c r="B17" s="615"/>
      <c r="C17" s="507"/>
      <c r="D17" s="507"/>
      <c r="E17" s="507"/>
      <c r="F17" s="685"/>
      <c r="G17" s="710"/>
      <c r="H17" s="433"/>
      <c r="I17" s="433"/>
      <c r="J17" s="208"/>
      <c r="K17" s="208"/>
      <c r="L17" s="208"/>
      <c r="M17" s="208"/>
      <c r="N17" s="208"/>
      <c r="O17" s="208"/>
      <c r="P17" s="208"/>
      <c r="Q17" s="208"/>
      <c r="R17" s="3"/>
      <c r="T17" s="2"/>
      <c r="U17" s="2"/>
      <c r="V17" s="115"/>
      <c r="W17" s="691"/>
      <c r="X17" s="692"/>
      <c r="Y17" s="692"/>
      <c r="Z17" s="692"/>
      <c r="AA17" s="432"/>
      <c r="AB17" s="116"/>
      <c r="AC17" s="2"/>
      <c r="AD17" s="2"/>
      <c r="AE17" s="115"/>
    </row>
    <row r="18" spans="2:31" ht="14.1" customHeight="1">
      <c r="B18" s="615"/>
      <c r="C18" s="507"/>
      <c r="D18" s="507"/>
      <c r="E18" s="507"/>
      <c r="F18" s="685"/>
      <c r="G18" s="710"/>
      <c r="H18" s="433"/>
      <c r="I18" s="433"/>
      <c r="J18" s="208"/>
      <c r="K18" s="208"/>
      <c r="L18" s="208"/>
      <c r="M18" s="208"/>
      <c r="N18" s="208"/>
      <c r="O18" s="208"/>
      <c r="P18" s="208"/>
      <c r="Q18" s="208"/>
      <c r="R18" s="3"/>
      <c r="T18" s="2"/>
      <c r="U18" s="2"/>
      <c r="V18" s="115"/>
      <c r="W18" s="691" t="str">
        <f t="shared" ref="W18" si="0">IF(R19="","",R19*5000)</f>
        <v/>
      </c>
      <c r="X18" s="692"/>
      <c r="Y18" s="692"/>
      <c r="Z18" s="692"/>
      <c r="AA18" s="432"/>
      <c r="AB18" s="116"/>
      <c r="AC18" s="2"/>
      <c r="AD18" s="2"/>
      <c r="AE18" s="115"/>
    </row>
    <row r="19" spans="2:31" ht="14.1" customHeight="1">
      <c r="B19" s="705"/>
      <c r="C19" s="505"/>
      <c r="D19" s="505"/>
      <c r="E19" s="505"/>
      <c r="F19" s="706"/>
      <c r="G19" s="693"/>
      <c r="H19" s="694"/>
      <c r="I19" s="694"/>
      <c r="J19" s="712"/>
      <c r="K19" s="713"/>
      <c r="L19" s="713"/>
      <c r="M19" s="712" t="s">
        <v>299</v>
      </c>
      <c r="N19" s="712"/>
      <c r="O19" s="713"/>
      <c r="P19" s="713"/>
      <c r="Q19" s="712" t="s">
        <v>300</v>
      </c>
      <c r="R19" s="170"/>
      <c r="S19" s="173"/>
      <c r="T19" s="171"/>
      <c r="U19" s="171"/>
      <c r="V19" s="172"/>
      <c r="W19" s="701" t="str">
        <f>IF(N19="","",10000)</f>
        <v/>
      </c>
      <c r="X19" s="702"/>
      <c r="Y19" s="702"/>
      <c r="Z19" s="702"/>
      <c r="AA19" s="703" t="s">
        <v>302</v>
      </c>
      <c r="AB19" s="116"/>
      <c r="AC19" s="2"/>
      <c r="AD19" s="2"/>
      <c r="AE19" s="115"/>
    </row>
    <row r="20" spans="2:31" ht="14.1" customHeight="1">
      <c r="B20" s="705"/>
      <c r="C20" s="505"/>
      <c r="D20" s="505"/>
      <c r="E20" s="505"/>
      <c r="F20" s="706"/>
      <c r="G20" s="710"/>
      <c r="H20" s="433"/>
      <c r="I20" s="433"/>
      <c r="J20" s="208"/>
      <c r="K20" s="208"/>
      <c r="L20" s="208"/>
      <c r="M20" s="208"/>
      <c r="N20" s="208"/>
      <c r="O20" s="208"/>
      <c r="P20" s="208"/>
      <c r="Q20" s="208"/>
      <c r="R20" s="3"/>
      <c r="T20" s="2"/>
      <c r="U20" s="2"/>
      <c r="V20" s="115"/>
      <c r="W20" s="691"/>
      <c r="X20" s="692"/>
      <c r="Y20" s="692"/>
      <c r="Z20" s="692"/>
      <c r="AA20" s="432"/>
      <c r="AB20" s="116"/>
      <c r="AC20" s="2"/>
      <c r="AD20" s="2"/>
      <c r="AE20" s="115"/>
    </row>
    <row r="21" spans="2:31" ht="14.1" customHeight="1">
      <c r="B21" s="707"/>
      <c r="C21" s="708"/>
      <c r="D21" s="708"/>
      <c r="E21" s="708"/>
      <c r="F21" s="709"/>
      <c r="G21" s="711"/>
      <c r="H21" s="704"/>
      <c r="I21" s="704"/>
      <c r="J21" s="215"/>
      <c r="K21" s="215"/>
      <c r="L21" s="215"/>
      <c r="M21" s="215"/>
      <c r="N21" s="215"/>
      <c r="O21" s="215"/>
      <c r="P21" s="215"/>
      <c r="Q21" s="215"/>
      <c r="R21" s="85"/>
      <c r="S21" s="109"/>
      <c r="T21" s="76"/>
      <c r="U21" s="76"/>
      <c r="V21" s="89"/>
      <c r="W21" s="658" t="e">
        <f t="shared" ref="W21" si="1">IF(R22="","",R22*5000)</f>
        <v>#VALUE!</v>
      </c>
      <c r="X21" s="203"/>
      <c r="Y21" s="203"/>
      <c r="Z21" s="203"/>
      <c r="AA21" s="336"/>
      <c r="AB21" s="130"/>
      <c r="AC21" s="76"/>
      <c r="AD21" s="76"/>
      <c r="AE21" s="89"/>
    </row>
    <row r="22" spans="2:31" ht="41.25" customHeight="1">
      <c r="B22" s="3"/>
      <c r="C22" s="3"/>
      <c r="D22" s="3"/>
      <c r="E22" s="3"/>
      <c r="F22" s="3"/>
      <c r="G22" s="118"/>
      <c r="H22" s="118"/>
      <c r="I22" s="118"/>
      <c r="J22" s="21"/>
      <c r="K22" s="21"/>
      <c r="L22" s="21"/>
      <c r="M22" s="21"/>
      <c r="N22" s="21"/>
      <c r="O22" s="21"/>
      <c r="P22" s="21"/>
      <c r="Q22" s="21"/>
      <c r="R22" s="240" t="s">
        <v>306</v>
      </c>
      <c r="S22" s="315"/>
      <c r="T22" s="315"/>
      <c r="U22" s="315"/>
      <c r="V22" s="337"/>
      <c r="W22" s="241" t="str">
        <f>IF(H9="","",SUM(W12,W14,W16,W19))</f>
        <v/>
      </c>
      <c r="X22" s="242"/>
      <c r="Y22" s="242"/>
      <c r="Z22" s="242"/>
      <c r="AA22" s="87" t="s">
        <v>302</v>
      </c>
      <c r="AB22" s="2"/>
      <c r="AC22" s="2"/>
      <c r="AD22" s="2"/>
      <c r="AE22" s="2"/>
    </row>
    <row r="23" spans="2:31" ht="21" customHeight="1">
      <c r="B23" s="1" t="s">
        <v>29</v>
      </c>
      <c r="C23" s="131"/>
      <c r="D23" s="131"/>
      <c r="E23" s="131"/>
      <c r="F23" s="131"/>
      <c r="G23" s="131"/>
      <c r="H23" s="131"/>
      <c r="I23" s="131"/>
    </row>
    <row r="24" spans="2:31" ht="24" customHeight="1">
      <c r="B24" s="219" t="s">
        <v>458</v>
      </c>
      <c r="C24" s="205"/>
      <c r="D24" s="205"/>
      <c r="E24" s="205"/>
      <c r="F24" s="205"/>
      <c r="G24" s="205"/>
      <c r="H24" s="205"/>
    </row>
    <row r="25" spans="2:31" ht="30" customHeight="1">
      <c r="B25" s="338" t="s">
        <v>459</v>
      </c>
      <c r="C25" s="714"/>
      <c r="D25" s="714"/>
      <c r="E25" s="714"/>
      <c r="F25" s="714"/>
      <c r="G25" s="714"/>
      <c r="H25" s="714"/>
      <c r="I25" s="339" t="s">
        <v>460</v>
      </c>
      <c r="J25" s="714"/>
      <c r="K25" s="714"/>
      <c r="L25" s="714"/>
      <c r="M25" s="714"/>
      <c r="N25" s="714"/>
      <c r="O25" s="339" t="s">
        <v>461</v>
      </c>
      <c r="P25" s="714"/>
      <c r="Q25" s="714"/>
      <c r="R25" s="339" t="s">
        <v>462</v>
      </c>
      <c r="S25" s="714"/>
      <c r="T25" s="714"/>
      <c r="U25" s="714"/>
      <c r="V25" s="714"/>
      <c r="W25" s="714"/>
      <c r="X25" s="240" t="s">
        <v>463</v>
      </c>
      <c r="Y25" s="589"/>
      <c r="Z25" s="589"/>
      <c r="AA25" s="589"/>
      <c r="AB25" s="589"/>
      <c r="AC25" s="589"/>
      <c r="AD25" s="589"/>
      <c r="AE25" s="317"/>
    </row>
    <row r="26" spans="2:31" ht="24" customHeight="1">
      <c r="B26" s="531"/>
      <c r="C26" s="269"/>
      <c r="D26" s="269"/>
      <c r="E26" s="269"/>
      <c r="F26" s="269"/>
      <c r="G26" s="269"/>
      <c r="H26" s="317"/>
      <c r="I26" s="715"/>
      <c r="J26" s="716"/>
      <c r="K26" s="716"/>
      <c r="L26" s="716"/>
      <c r="M26" s="716"/>
      <c r="N26" s="717"/>
      <c r="O26" s="531"/>
      <c r="P26" s="269"/>
      <c r="Q26" s="317"/>
      <c r="R26" s="715" t="str">
        <f>IF(I26="","",I26*O26)</f>
        <v/>
      </c>
      <c r="S26" s="716"/>
      <c r="T26" s="716"/>
      <c r="U26" s="716"/>
      <c r="V26" s="716"/>
      <c r="W26" s="717"/>
      <c r="X26" s="531"/>
      <c r="Y26" s="269"/>
      <c r="Z26" s="269"/>
      <c r="AA26" s="269"/>
      <c r="AB26" s="269"/>
      <c r="AC26" s="269"/>
      <c r="AD26" s="269"/>
      <c r="AE26" s="317"/>
    </row>
    <row r="27" spans="2:31" ht="24" customHeight="1">
      <c r="B27" s="531"/>
      <c r="C27" s="269"/>
      <c r="D27" s="269"/>
      <c r="E27" s="269"/>
      <c r="F27" s="269"/>
      <c r="G27" s="269"/>
      <c r="H27" s="317"/>
      <c r="I27" s="715"/>
      <c r="J27" s="716"/>
      <c r="K27" s="716"/>
      <c r="L27" s="716"/>
      <c r="M27" s="716"/>
      <c r="N27" s="717"/>
      <c r="O27" s="531"/>
      <c r="P27" s="269"/>
      <c r="Q27" s="317"/>
      <c r="R27" s="715" t="str">
        <f t="shared" ref="R27:R29" si="2">IF(I27="","",I27*O27)</f>
        <v/>
      </c>
      <c r="S27" s="716"/>
      <c r="T27" s="716"/>
      <c r="U27" s="716"/>
      <c r="V27" s="716"/>
      <c r="W27" s="717"/>
      <c r="X27" s="531"/>
      <c r="Y27" s="269"/>
      <c r="Z27" s="269"/>
      <c r="AA27" s="269"/>
      <c r="AB27" s="269"/>
      <c r="AC27" s="269"/>
      <c r="AD27" s="269"/>
      <c r="AE27" s="317"/>
    </row>
    <row r="28" spans="2:31" ht="24" customHeight="1">
      <c r="B28" s="531"/>
      <c r="C28" s="269"/>
      <c r="D28" s="269"/>
      <c r="E28" s="269"/>
      <c r="F28" s="269"/>
      <c r="G28" s="269"/>
      <c r="H28" s="317"/>
      <c r="I28" s="715"/>
      <c r="J28" s="716"/>
      <c r="K28" s="716"/>
      <c r="L28" s="716"/>
      <c r="M28" s="716"/>
      <c r="N28" s="717"/>
      <c r="O28" s="531"/>
      <c r="P28" s="269"/>
      <c r="Q28" s="317"/>
      <c r="R28" s="715" t="str">
        <f t="shared" si="2"/>
        <v/>
      </c>
      <c r="S28" s="716"/>
      <c r="T28" s="716"/>
      <c r="U28" s="716"/>
      <c r="V28" s="716"/>
      <c r="W28" s="717"/>
      <c r="X28" s="531"/>
      <c r="Y28" s="269"/>
      <c r="Z28" s="269"/>
      <c r="AA28" s="269"/>
      <c r="AB28" s="269"/>
      <c r="AC28" s="269"/>
      <c r="AD28" s="269"/>
      <c r="AE28" s="317"/>
    </row>
    <row r="29" spans="2:31" ht="24" customHeight="1" thickBot="1">
      <c r="B29" s="718"/>
      <c r="C29" s="593"/>
      <c r="D29" s="593"/>
      <c r="E29" s="593"/>
      <c r="F29" s="593"/>
      <c r="G29" s="593"/>
      <c r="H29" s="642"/>
      <c r="I29" s="719"/>
      <c r="J29" s="720"/>
      <c r="K29" s="720"/>
      <c r="L29" s="720"/>
      <c r="M29" s="720"/>
      <c r="N29" s="721"/>
      <c r="O29" s="718"/>
      <c r="P29" s="593"/>
      <c r="Q29" s="642"/>
      <c r="R29" s="715" t="str">
        <f t="shared" si="2"/>
        <v/>
      </c>
      <c r="S29" s="716"/>
      <c r="T29" s="716"/>
      <c r="U29" s="716"/>
      <c r="V29" s="716"/>
      <c r="W29" s="717"/>
      <c r="X29" s="718"/>
      <c r="Y29" s="593"/>
      <c r="Z29" s="593"/>
      <c r="AA29" s="593"/>
      <c r="AB29" s="593"/>
      <c r="AC29" s="593"/>
      <c r="AD29" s="593"/>
      <c r="AE29" s="642"/>
    </row>
    <row r="30" spans="2:31" ht="30" customHeight="1" thickTop="1">
      <c r="B30" s="722" t="s">
        <v>464</v>
      </c>
      <c r="C30" s="723"/>
      <c r="D30" s="723"/>
      <c r="E30" s="723"/>
      <c r="F30" s="723"/>
      <c r="G30" s="723"/>
      <c r="H30" s="724"/>
      <c r="I30" s="725"/>
      <c r="J30" s="726"/>
      <c r="K30" s="726"/>
      <c r="L30" s="726"/>
      <c r="M30" s="726"/>
      <c r="N30" s="727"/>
      <c r="O30" s="728">
        <f>SUM(O26:Q29)</f>
        <v>0</v>
      </c>
      <c r="P30" s="729"/>
      <c r="Q30" s="730"/>
      <c r="R30" s="731">
        <f>SUM(R26:W29)</f>
        <v>0</v>
      </c>
      <c r="S30" s="732"/>
      <c r="T30" s="732"/>
      <c r="U30" s="732"/>
      <c r="V30" s="732"/>
      <c r="W30" s="733"/>
      <c r="X30" s="725"/>
      <c r="Y30" s="726"/>
      <c r="Z30" s="726"/>
      <c r="AA30" s="726"/>
      <c r="AB30" s="726"/>
      <c r="AC30" s="726"/>
      <c r="AD30" s="726"/>
      <c r="AE30" s="727"/>
    </row>
    <row r="31" spans="2:31" ht="30" customHeight="1">
      <c r="B31" s="212" t="s">
        <v>465</v>
      </c>
      <c r="C31" s="589"/>
      <c r="D31" s="589"/>
      <c r="E31" s="589"/>
      <c r="F31" s="589"/>
      <c r="G31" s="589"/>
      <c r="H31" s="589"/>
      <c r="I31" s="589"/>
      <c r="J31" s="589"/>
      <c r="K31" s="589"/>
      <c r="L31" s="589"/>
      <c r="M31" s="589"/>
      <c r="N31" s="589"/>
      <c r="O31" s="589"/>
      <c r="P31" s="589"/>
      <c r="Q31" s="312"/>
      <c r="R31" s="734">
        <f>O30*2200</f>
        <v>0</v>
      </c>
      <c r="S31" s="735"/>
      <c r="T31" s="735"/>
      <c r="U31" s="735"/>
      <c r="V31" s="735"/>
      <c r="W31" s="736"/>
      <c r="X31" s="21"/>
      <c r="Y31" s="21"/>
      <c r="Z31" s="21"/>
      <c r="AA31" s="21"/>
      <c r="AB31" s="21"/>
      <c r="AC31" s="21"/>
      <c r="AD31" s="21"/>
      <c r="AE31" s="21"/>
    </row>
    <row r="32" spans="2:31" ht="12.75" customHeight="1">
      <c r="B32" s="131"/>
      <c r="C32" s="131"/>
      <c r="D32" s="131"/>
      <c r="E32" s="131"/>
      <c r="F32" s="131"/>
      <c r="G32" s="131"/>
      <c r="H32" s="131"/>
      <c r="I32" s="131"/>
      <c r="K32" s="2"/>
    </row>
    <row r="33" spans="2:31" ht="21" customHeight="1">
      <c r="B33" s="131" t="s">
        <v>415</v>
      </c>
      <c r="C33" s="504" t="s">
        <v>466</v>
      </c>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row>
    <row r="34" spans="2:31" ht="21" customHeight="1">
      <c r="B34" s="131" t="s">
        <v>415</v>
      </c>
      <c r="C34" s="504" t="s">
        <v>467</v>
      </c>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row>
    <row r="35" spans="2:31" ht="21" customHeight="1">
      <c r="B35" s="131"/>
      <c r="C35" s="131"/>
      <c r="D35" s="131"/>
      <c r="E35" s="131"/>
      <c r="F35" s="131"/>
      <c r="G35" s="131"/>
      <c r="H35" s="131"/>
      <c r="I35" s="131"/>
    </row>
    <row r="36" spans="2:31" ht="21" customHeight="1">
      <c r="B36" s="131"/>
      <c r="C36" s="131"/>
      <c r="D36" s="131"/>
      <c r="E36" s="131"/>
      <c r="F36" s="131"/>
      <c r="G36" s="131"/>
      <c r="H36" s="131"/>
      <c r="I36" s="131"/>
    </row>
  </sheetData>
  <mergeCells count="88">
    <mergeCell ref="C33:AE33"/>
    <mergeCell ref="C34:AE34"/>
    <mergeCell ref="C7:G7"/>
    <mergeCell ref="H9:O9"/>
    <mergeCell ref="R9:Y9"/>
    <mergeCell ref="B30:H30"/>
    <mergeCell ref="I30:N30"/>
    <mergeCell ref="O30:Q30"/>
    <mergeCell ref="R30:W30"/>
    <mergeCell ref="X30:AE30"/>
    <mergeCell ref="B31:Q31"/>
    <mergeCell ref="R31:W31"/>
    <mergeCell ref="B28:H28"/>
    <mergeCell ref="I28:N28"/>
    <mergeCell ref="O28:Q28"/>
    <mergeCell ref="R28:W28"/>
    <mergeCell ref="X28:AE28"/>
    <mergeCell ref="B29:H29"/>
    <mergeCell ref="I29:N29"/>
    <mergeCell ref="O29:Q29"/>
    <mergeCell ref="R29:W29"/>
    <mergeCell ref="X29:AE29"/>
    <mergeCell ref="B26:H26"/>
    <mergeCell ref="I26:N26"/>
    <mergeCell ref="O26:Q26"/>
    <mergeCell ref="R26:W26"/>
    <mergeCell ref="X26:AE26"/>
    <mergeCell ref="B27:H27"/>
    <mergeCell ref="I27:N27"/>
    <mergeCell ref="O27:Q27"/>
    <mergeCell ref="R27:W27"/>
    <mergeCell ref="X27:AE27"/>
    <mergeCell ref="R22:V22"/>
    <mergeCell ref="W22:Z22"/>
    <mergeCell ref="B24:H24"/>
    <mergeCell ref="B25:H25"/>
    <mergeCell ref="I25:N25"/>
    <mergeCell ref="O25:Q25"/>
    <mergeCell ref="R25:W25"/>
    <mergeCell ref="X25:AE25"/>
    <mergeCell ref="W16:Z18"/>
    <mergeCell ref="AA16:AA18"/>
    <mergeCell ref="G19:I21"/>
    <mergeCell ref="J19:L21"/>
    <mergeCell ref="M19:M21"/>
    <mergeCell ref="N19:P21"/>
    <mergeCell ref="Q19:Q21"/>
    <mergeCell ref="W19:Z21"/>
    <mergeCell ref="AA19:AA21"/>
    <mergeCell ref="Q16:Q18"/>
    <mergeCell ref="B16:F21"/>
    <mergeCell ref="G16:I18"/>
    <mergeCell ref="J16:L18"/>
    <mergeCell ref="M16:M18"/>
    <mergeCell ref="N16:P18"/>
    <mergeCell ref="W14:Z15"/>
    <mergeCell ref="AA14:AA15"/>
    <mergeCell ref="J15:L15"/>
    <mergeCell ref="N15:P15"/>
    <mergeCell ref="R15:T15"/>
    <mergeCell ref="U15:V15"/>
    <mergeCell ref="AB11:AE11"/>
    <mergeCell ref="B12:F15"/>
    <mergeCell ref="G12:I13"/>
    <mergeCell ref="J12:L12"/>
    <mergeCell ref="N12:P12"/>
    <mergeCell ref="R12:S12"/>
    <mergeCell ref="W12:Z13"/>
    <mergeCell ref="AA12:AA13"/>
    <mergeCell ref="J13:L13"/>
    <mergeCell ref="N13:P13"/>
    <mergeCell ref="R13:T13"/>
    <mergeCell ref="U13:V13"/>
    <mergeCell ref="G14:I15"/>
    <mergeCell ref="J14:L14"/>
    <mergeCell ref="N14:P14"/>
    <mergeCell ref="R14:S14"/>
    <mergeCell ref="B8:F9"/>
    <mergeCell ref="B10:H10"/>
    <mergeCell ref="B11:F11"/>
    <mergeCell ref="G11:V11"/>
    <mergeCell ref="W11:AA11"/>
    <mergeCell ref="A7:B7"/>
    <mergeCell ref="A3:AD3"/>
    <mergeCell ref="Q5:T5"/>
    <mergeCell ref="U5:AD5"/>
    <mergeCell ref="Q6:T6"/>
    <mergeCell ref="U6:AD6"/>
  </mergeCells>
  <phoneticPr fontId="3"/>
  <pageMargins left="0.70866141732283472" right="0.51181102362204722" top="0.74803149606299213" bottom="0.74803149606299213" header="0.31496062992125984" footer="0.31496062992125984"/>
  <pageSetup paperSize="9" orientation="portrait" r:id="rId1"/>
  <ignoredErrors>
    <ignoredError sqref="A7" numberStoredAsText="1"/>
  </ignoredErrors>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4148F-E813-4BB8-8AA1-37B79D81FCD0}">
  <sheetPr>
    <tabColor rgb="FF92D050"/>
  </sheetPr>
  <dimension ref="A1:AD26"/>
  <sheetViews>
    <sheetView view="pageBreakPreview" topLeftCell="A13" zoomScaleNormal="100" zoomScaleSheetLayoutView="100" workbookViewId="0">
      <selection activeCell="A20" sqref="A20:XFD20"/>
    </sheetView>
  </sheetViews>
  <sheetFormatPr defaultRowHeight="19.5" customHeight="1"/>
  <cols>
    <col min="1" max="30" width="2.625" style="1" customWidth="1"/>
    <col min="31" max="34" width="2.75" style="1" customWidth="1"/>
    <col min="35" max="16384" width="9" style="1"/>
  </cols>
  <sheetData>
    <row r="1" spans="1:30" ht="19.5" customHeight="1">
      <c r="A1" s="1" t="s">
        <v>0</v>
      </c>
    </row>
    <row r="2" spans="1:30" ht="19.5" customHeight="1">
      <c r="U2" s="197" t="s">
        <v>1</v>
      </c>
      <c r="V2" s="197"/>
      <c r="W2" s="197"/>
      <c r="X2" s="197"/>
      <c r="Y2" s="197"/>
      <c r="Z2" s="197"/>
      <c r="AA2" s="197"/>
      <c r="AB2" s="197"/>
      <c r="AC2" s="197"/>
    </row>
    <row r="5" spans="1:30" ht="19.5" customHeight="1">
      <c r="B5" s="3" t="s">
        <v>2</v>
      </c>
    </row>
    <row r="6" spans="1:30" ht="19.5" customHeight="1">
      <c r="B6" s="3" t="s">
        <v>3</v>
      </c>
    </row>
    <row r="8" spans="1:30" ht="19.5" customHeight="1">
      <c r="P8" s="198" t="s">
        <v>4</v>
      </c>
      <c r="Q8" s="198"/>
      <c r="R8" s="198"/>
      <c r="S8" s="198"/>
      <c r="T8" s="2"/>
    </row>
    <row r="9" spans="1:30" ht="19.5" customHeight="1">
      <c r="P9" s="199" t="s">
        <v>5</v>
      </c>
      <c r="Q9" s="199"/>
      <c r="R9" s="199"/>
      <c r="S9" s="199"/>
      <c r="T9" s="526"/>
      <c r="U9" s="205"/>
      <c r="V9" s="205"/>
      <c r="W9" s="205"/>
      <c r="X9" s="205"/>
      <c r="Y9" s="205"/>
      <c r="Z9" s="205"/>
      <c r="AA9" s="205"/>
      <c r="AB9" s="205"/>
      <c r="AC9" s="205"/>
    </row>
    <row r="10" spans="1:30" ht="19.5" customHeight="1">
      <c r="P10" s="199" t="s">
        <v>6</v>
      </c>
      <c r="Q10" s="199"/>
      <c r="R10" s="199"/>
      <c r="S10" s="199"/>
      <c r="T10" s="526"/>
      <c r="U10" s="205"/>
      <c r="V10" s="205"/>
      <c r="W10" s="205"/>
      <c r="X10" s="205"/>
      <c r="Y10" s="205"/>
      <c r="Z10" s="205"/>
      <c r="AA10" s="205"/>
      <c r="AB10" s="205"/>
      <c r="AC10" s="205"/>
    </row>
    <row r="11" spans="1:30" ht="19.5" customHeight="1">
      <c r="P11" s="199" t="s">
        <v>7</v>
      </c>
      <c r="Q11" s="199"/>
      <c r="R11" s="199"/>
      <c r="S11" s="199"/>
      <c r="T11" s="526"/>
      <c r="U11" s="205"/>
      <c r="V11" s="205"/>
      <c r="W11" s="205"/>
      <c r="X11" s="205"/>
      <c r="Y11" s="205"/>
      <c r="Z11" s="205"/>
      <c r="AA11" s="205"/>
      <c r="AB11" s="205"/>
      <c r="AC11" s="205"/>
    </row>
    <row r="15" spans="1:30" ht="19.5" customHeight="1">
      <c r="A15" s="198" t="s">
        <v>469</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205"/>
    </row>
    <row r="18" spans="1:30" ht="18" customHeight="1">
      <c r="A18" s="200" t="s">
        <v>197</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ht="18" customHeight="1">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row>
    <row r="21" spans="1:30" ht="19.5" customHeight="1">
      <c r="A21" s="198" t="s">
        <v>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row>
    <row r="24" spans="1:30" ht="19.5" customHeight="1">
      <c r="E24" s="1">
        <v>1</v>
      </c>
      <c r="F24" s="1" t="s">
        <v>12</v>
      </c>
      <c r="K24" s="203"/>
      <c r="L24" s="203"/>
      <c r="M24" s="203"/>
      <c r="N24" s="203"/>
      <c r="O24" s="203"/>
      <c r="P24" s="203"/>
      <c r="Q24" s="1" t="s">
        <v>13</v>
      </c>
    </row>
    <row r="26" spans="1:30" ht="19.5" customHeight="1">
      <c r="B26" s="3"/>
      <c r="E26" s="1">
        <v>2</v>
      </c>
      <c r="F26" s="1" t="s">
        <v>15</v>
      </c>
      <c r="K26" s="1" t="s">
        <v>16</v>
      </c>
    </row>
  </sheetData>
  <mergeCells count="12">
    <mergeCell ref="U2:AC2"/>
    <mergeCell ref="P8:S8"/>
    <mergeCell ref="P9:S9"/>
    <mergeCell ref="P10:S10"/>
    <mergeCell ref="K24:P24"/>
    <mergeCell ref="T9:AC9"/>
    <mergeCell ref="T10:AC10"/>
    <mergeCell ref="T11:AC11"/>
    <mergeCell ref="A18:AD19"/>
    <mergeCell ref="P11:S11"/>
    <mergeCell ref="A15:AD15"/>
    <mergeCell ref="A21:AD21"/>
  </mergeCells>
  <phoneticPr fontId="3"/>
  <pageMargins left="0.9055118110236221" right="0.51181102362204722" top="1.1417322834645669" bottom="0.94488188976377963"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C4F31-1482-4160-8A68-668C8CADC6E0}">
  <sheetPr>
    <tabColor rgb="FF7030A0"/>
  </sheetPr>
  <dimension ref="A1:AD28"/>
  <sheetViews>
    <sheetView view="pageBreakPreview" zoomScaleNormal="100" zoomScaleSheetLayoutView="100" workbookViewId="0">
      <selection activeCell="A2" sqref="A2:XFD2"/>
    </sheetView>
  </sheetViews>
  <sheetFormatPr defaultRowHeight="19.5" customHeight="1"/>
  <cols>
    <col min="1" max="30" width="2.625" style="1" customWidth="1"/>
    <col min="31" max="34" width="2.75" style="1" customWidth="1"/>
    <col min="35" max="16384" width="9" style="1"/>
  </cols>
  <sheetData>
    <row r="1" spans="1:30" ht="19.5" customHeight="1">
      <c r="A1" s="1" t="s">
        <v>470</v>
      </c>
    </row>
    <row r="2" spans="1:30" ht="19.5" customHeight="1">
      <c r="U2" s="198" t="s">
        <v>1</v>
      </c>
      <c r="V2" s="198"/>
      <c r="W2" s="198"/>
      <c r="X2" s="198"/>
      <c r="Y2" s="198"/>
      <c r="Z2" s="198"/>
      <c r="AA2" s="198"/>
      <c r="AB2" s="198"/>
      <c r="AC2" s="198"/>
    </row>
    <row r="5" spans="1:30" ht="19.5" customHeight="1">
      <c r="B5" s="3" t="s">
        <v>2</v>
      </c>
    </row>
    <row r="6" spans="1:30" ht="19.5" customHeight="1">
      <c r="B6" s="3" t="s">
        <v>3</v>
      </c>
    </row>
    <row r="8" spans="1:30" ht="19.5" customHeight="1">
      <c r="O8" s="198" t="s">
        <v>4</v>
      </c>
      <c r="P8" s="198"/>
      <c r="Q8" s="198"/>
      <c r="R8" s="198"/>
    </row>
    <row r="9" spans="1:30" ht="19.5" customHeight="1">
      <c r="O9" s="199" t="s">
        <v>5</v>
      </c>
      <c r="P9" s="199"/>
      <c r="Q9" s="199"/>
      <c r="R9" s="199"/>
      <c r="S9" s="204"/>
      <c r="T9" s="204"/>
      <c r="U9" s="204"/>
      <c r="V9" s="204"/>
      <c r="W9" s="204"/>
      <c r="X9" s="204"/>
      <c r="Y9" s="204"/>
      <c r="Z9" s="204"/>
      <c r="AA9" s="204"/>
      <c r="AB9" s="205"/>
      <c r="AC9" s="205"/>
    </row>
    <row r="10" spans="1:30" ht="19.5" customHeight="1">
      <c r="O10" s="199" t="s">
        <v>6</v>
      </c>
      <c r="P10" s="199"/>
      <c r="Q10" s="199"/>
      <c r="R10" s="199"/>
      <c r="S10" s="204"/>
      <c r="T10" s="204"/>
      <c r="U10" s="204"/>
      <c r="V10" s="204"/>
      <c r="W10" s="204"/>
      <c r="X10" s="204"/>
      <c r="Y10" s="204"/>
      <c r="Z10" s="204"/>
      <c r="AA10" s="204"/>
      <c r="AB10" s="205"/>
      <c r="AC10" s="205"/>
    </row>
    <row r="11" spans="1:30" ht="19.5" customHeight="1">
      <c r="O11" s="199" t="s">
        <v>7</v>
      </c>
      <c r="P11" s="199"/>
      <c r="Q11" s="199"/>
      <c r="R11" s="199"/>
      <c r="S11" s="204"/>
      <c r="T11" s="204"/>
      <c r="U11" s="204"/>
      <c r="V11" s="204"/>
      <c r="W11" s="204"/>
      <c r="X11" s="204"/>
      <c r="Y11" s="204"/>
      <c r="Z11" s="204"/>
      <c r="AA11" s="204"/>
      <c r="AB11" s="205"/>
      <c r="AC11" s="205"/>
    </row>
    <row r="15" spans="1:30" ht="19.5" customHeight="1">
      <c r="A15" s="198" t="s">
        <v>474</v>
      </c>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row>
    <row r="18" spans="1:30" ht="18" customHeight="1">
      <c r="A18" s="737" t="s">
        <v>471</v>
      </c>
      <c r="B18" s="738"/>
      <c r="C18" s="738"/>
      <c r="D18" s="738"/>
      <c r="E18" s="738"/>
      <c r="F18" s="738"/>
      <c r="G18" s="738"/>
      <c r="H18" s="738"/>
      <c r="I18" s="738"/>
      <c r="J18" s="738"/>
      <c r="K18" s="738"/>
      <c r="L18" s="738"/>
      <c r="M18" s="738"/>
      <c r="N18" s="738"/>
      <c r="O18" s="738"/>
      <c r="P18" s="738"/>
      <c r="Q18" s="738"/>
      <c r="R18" s="738"/>
      <c r="S18" s="738"/>
      <c r="T18" s="738"/>
      <c r="U18" s="738"/>
      <c r="V18" s="738"/>
      <c r="W18" s="738"/>
      <c r="X18" s="738"/>
      <c r="Y18" s="738"/>
      <c r="Z18" s="738"/>
      <c r="AA18" s="738"/>
      <c r="AB18" s="738"/>
      <c r="AC18" s="738"/>
      <c r="AD18" s="202"/>
    </row>
    <row r="19" spans="1:30" ht="18" customHeight="1">
      <c r="A19" s="738"/>
      <c r="B19" s="738"/>
      <c r="C19" s="738"/>
      <c r="D19" s="738"/>
      <c r="E19" s="738"/>
      <c r="F19" s="738"/>
      <c r="G19" s="738"/>
      <c r="H19" s="738"/>
      <c r="I19" s="738"/>
      <c r="J19" s="738"/>
      <c r="K19" s="738"/>
      <c r="L19" s="738"/>
      <c r="M19" s="738"/>
      <c r="N19" s="738"/>
      <c r="O19" s="738"/>
      <c r="P19" s="738"/>
      <c r="Q19" s="738"/>
      <c r="R19" s="738"/>
      <c r="S19" s="738"/>
      <c r="T19" s="738"/>
      <c r="U19" s="738"/>
      <c r="V19" s="738"/>
      <c r="W19" s="738"/>
      <c r="X19" s="738"/>
      <c r="Y19" s="738"/>
      <c r="Z19" s="738"/>
      <c r="AA19" s="738"/>
      <c r="AB19" s="738"/>
      <c r="AC19" s="738"/>
      <c r="AD19" s="202"/>
    </row>
    <row r="20" spans="1:30" ht="18" customHeight="1">
      <c r="A20" s="738"/>
      <c r="B20" s="738"/>
      <c r="C20" s="738"/>
      <c r="D20" s="738"/>
      <c r="E20" s="738"/>
      <c r="F20" s="738"/>
      <c r="G20" s="738"/>
      <c r="H20" s="738"/>
      <c r="I20" s="738"/>
      <c r="J20" s="738"/>
      <c r="K20" s="738"/>
      <c r="L20" s="738"/>
      <c r="M20" s="738"/>
      <c r="N20" s="738"/>
      <c r="O20" s="738"/>
      <c r="P20" s="738"/>
      <c r="Q20" s="738"/>
      <c r="R20" s="738"/>
      <c r="S20" s="738"/>
      <c r="T20" s="738"/>
      <c r="U20" s="738"/>
      <c r="V20" s="738"/>
      <c r="W20" s="738"/>
      <c r="X20" s="738"/>
      <c r="Y20" s="738"/>
      <c r="Z20" s="738"/>
      <c r="AA20" s="738"/>
      <c r="AB20" s="738"/>
      <c r="AC20" s="738"/>
      <c r="AD20" s="202"/>
    </row>
    <row r="22" spans="1:30" ht="19.5" customHeight="1">
      <c r="A22" s="198" t="s">
        <v>9</v>
      </c>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row>
    <row r="23" spans="1:30" ht="19.5" customHeight="1">
      <c r="M23" s="2"/>
    </row>
    <row r="24" spans="1:30" ht="19.5" customHeight="1">
      <c r="M24" s="2"/>
    </row>
    <row r="25" spans="1:30" ht="19.5" customHeight="1">
      <c r="F25" s="1">
        <v>1</v>
      </c>
      <c r="H25" s="1" t="s">
        <v>472</v>
      </c>
      <c r="M25" s="2"/>
    </row>
    <row r="27" spans="1:30" ht="19.5" customHeight="1">
      <c r="B27" s="3"/>
    </row>
    <row r="28" spans="1:30" ht="19.5" customHeight="1">
      <c r="F28" s="1">
        <v>2</v>
      </c>
      <c r="H28" s="1" t="s">
        <v>473</v>
      </c>
    </row>
  </sheetData>
  <mergeCells count="11">
    <mergeCell ref="O11:R11"/>
    <mergeCell ref="S11:AC11"/>
    <mergeCell ref="A15:AD15"/>
    <mergeCell ref="A18:AD20"/>
    <mergeCell ref="A22:AC22"/>
    <mergeCell ref="U2:AC2"/>
    <mergeCell ref="O8:R8"/>
    <mergeCell ref="O9:R9"/>
    <mergeCell ref="S9:AC9"/>
    <mergeCell ref="O10:R10"/>
    <mergeCell ref="S10:AC10"/>
  </mergeCells>
  <phoneticPr fontId="3"/>
  <pageMargins left="0.9055118110236221" right="0.51181102362204722" top="1.1417322834645669" bottom="0.9448818897637796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CAD94-580C-4364-B9F2-117301D3525F}">
  <sheetPr>
    <tabColor rgb="FFC00000"/>
  </sheetPr>
  <dimension ref="A1:AD30"/>
  <sheetViews>
    <sheetView view="pageBreakPreview" zoomScaleNormal="100" zoomScaleSheetLayoutView="100" workbookViewId="0">
      <selection activeCell="A2" sqref="A2:XFD2"/>
    </sheetView>
  </sheetViews>
  <sheetFormatPr defaultRowHeight="19.5" customHeight="1"/>
  <cols>
    <col min="1" max="30" width="2.625" style="1" customWidth="1"/>
    <col min="31" max="35" width="2.75" style="1" customWidth="1"/>
    <col min="36" max="16384" width="9" style="1"/>
  </cols>
  <sheetData>
    <row r="1" spans="1:30" ht="19.5" customHeight="1">
      <c r="A1" s="1" t="s">
        <v>475</v>
      </c>
    </row>
    <row r="2" spans="1:30" ht="19.5" customHeight="1">
      <c r="U2" s="197" t="s">
        <v>1</v>
      </c>
      <c r="V2" s="197"/>
      <c r="W2" s="197"/>
      <c r="X2" s="197"/>
      <c r="Y2" s="197"/>
      <c r="Z2" s="197"/>
      <c r="AA2" s="197"/>
      <c r="AB2" s="197"/>
      <c r="AC2" s="197"/>
    </row>
    <row r="5" spans="1:30" ht="19.5" customHeight="1">
      <c r="B5" s="3" t="s">
        <v>2</v>
      </c>
    </row>
    <row r="6" spans="1:30" ht="19.5" customHeight="1">
      <c r="B6" s="3" t="s">
        <v>3</v>
      </c>
    </row>
    <row r="8" spans="1:30" ht="19.5" customHeight="1">
      <c r="O8" s="198" t="s">
        <v>4</v>
      </c>
      <c r="P8" s="198"/>
      <c r="Q8" s="198"/>
      <c r="R8" s="198"/>
    </row>
    <row r="9" spans="1:30" ht="19.5" customHeight="1">
      <c r="O9" s="199" t="s">
        <v>5</v>
      </c>
      <c r="P9" s="199"/>
      <c r="Q9" s="199"/>
      <c r="R9" s="199"/>
      <c r="S9" s="204"/>
      <c r="T9" s="204"/>
      <c r="U9" s="204"/>
      <c r="V9" s="204"/>
      <c r="W9" s="204"/>
      <c r="X9" s="204"/>
      <c r="Y9" s="204"/>
      <c r="Z9" s="204"/>
      <c r="AA9" s="204"/>
      <c r="AB9" s="204"/>
      <c r="AC9" s="205"/>
    </row>
    <row r="10" spans="1:30" ht="19.5" customHeight="1">
      <c r="O10" s="199" t="s">
        <v>6</v>
      </c>
      <c r="P10" s="199"/>
      <c r="Q10" s="199"/>
      <c r="R10" s="199"/>
      <c r="S10" s="204"/>
      <c r="T10" s="204"/>
      <c r="U10" s="204"/>
      <c r="V10" s="204"/>
      <c r="W10" s="204"/>
      <c r="X10" s="204"/>
      <c r="Y10" s="204"/>
      <c r="Z10" s="204"/>
      <c r="AA10" s="204"/>
      <c r="AB10" s="204"/>
      <c r="AC10" s="205"/>
    </row>
    <row r="11" spans="1:30" ht="19.5" customHeight="1">
      <c r="O11" s="199" t="s">
        <v>7</v>
      </c>
      <c r="P11" s="199"/>
      <c r="Q11" s="199"/>
      <c r="R11" s="199"/>
      <c r="S11" s="204"/>
      <c r="T11" s="204"/>
      <c r="U11" s="204"/>
      <c r="V11" s="204"/>
      <c r="W11" s="204"/>
      <c r="X11" s="204"/>
      <c r="Y11" s="204"/>
      <c r="Z11" s="204"/>
      <c r="AA11" s="204"/>
      <c r="AB11" s="204"/>
      <c r="AC11" s="205"/>
    </row>
    <row r="15" spans="1:30" ht="19.5" customHeight="1">
      <c r="A15" s="198" t="s">
        <v>477</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row>
    <row r="18" spans="1:30" ht="18" customHeight="1">
      <c r="A18" s="737" t="s">
        <v>478</v>
      </c>
      <c r="B18" s="738"/>
      <c r="C18" s="738"/>
      <c r="D18" s="738"/>
      <c r="E18" s="738"/>
      <c r="F18" s="738"/>
      <c r="G18" s="738"/>
      <c r="H18" s="738"/>
      <c r="I18" s="738"/>
      <c r="J18" s="738"/>
      <c r="K18" s="738"/>
      <c r="L18" s="738"/>
      <c r="M18" s="738"/>
      <c r="N18" s="738"/>
      <c r="O18" s="738"/>
      <c r="P18" s="738"/>
      <c r="Q18" s="738"/>
      <c r="R18" s="738"/>
      <c r="S18" s="738"/>
      <c r="T18" s="738"/>
      <c r="U18" s="738"/>
      <c r="V18" s="738"/>
      <c r="W18" s="738"/>
      <c r="X18" s="738"/>
      <c r="Y18" s="738"/>
      <c r="Z18" s="738"/>
      <c r="AA18" s="738"/>
      <c r="AB18" s="738"/>
      <c r="AC18" s="738"/>
      <c r="AD18" s="738"/>
    </row>
    <row r="19" spans="1:30" ht="18" customHeight="1">
      <c r="A19" s="738"/>
      <c r="B19" s="738"/>
      <c r="C19" s="738"/>
      <c r="D19" s="738"/>
      <c r="E19" s="738"/>
      <c r="F19" s="738"/>
      <c r="G19" s="738"/>
      <c r="H19" s="738"/>
      <c r="I19" s="738"/>
      <c r="J19" s="738"/>
      <c r="K19" s="738"/>
      <c r="L19" s="738"/>
      <c r="M19" s="738"/>
      <c r="N19" s="738"/>
      <c r="O19" s="738"/>
      <c r="P19" s="738"/>
      <c r="Q19" s="738"/>
      <c r="R19" s="738"/>
      <c r="S19" s="738"/>
      <c r="T19" s="738"/>
      <c r="U19" s="738"/>
      <c r="V19" s="738"/>
      <c r="W19" s="738"/>
      <c r="X19" s="738"/>
      <c r="Y19" s="738"/>
      <c r="Z19" s="738"/>
      <c r="AA19" s="738"/>
      <c r="AB19" s="738"/>
      <c r="AC19" s="738"/>
      <c r="AD19" s="738"/>
    </row>
    <row r="20" spans="1:30" ht="18" customHeight="1">
      <c r="A20" s="738"/>
      <c r="B20" s="738"/>
      <c r="C20" s="738"/>
      <c r="D20" s="738"/>
      <c r="E20" s="738"/>
      <c r="F20" s="738"/>
      <c r="G20" s="738"/>
      <c r="H20" s="738"/>
      <c r="I20" s="738"/>
      <c r="J20" s="738"/>
      <c r="K20" s="738"/>
      <c r="L20" s="738"/>
      <c r="M20" s="738"/>
      <c r="N20" s="738"/>
      <c r="O20" s="738"/>
      <c r="P20" s="738"/>
      <c r="Q20" s="738"/>
      <c r="R20" s="738"/>
      <c r="S20" s="738"/>
      <c r="T20" s="738"/>
      <c r="U20" s="738"/>
      <c r="V20" s="738"/>
      <c r="W20" s="738"/>
      <c r="X20" s="738"/>
      <c r="Y20" s="738"/>
      <c r="Z20" s="738"/>
      <c r="AA20" s="738"/>
      <c r="AB20" s="738"/>
      <c r="AC20" s="738"/>
      <c r="AD20" s="738"/>
    </row>
    <row r="21" spans="1:30" ht="18" customHeight="1">
      <c r="A21" s="738"/>
      <c r="B21" s="738"/>
      <c r="C21" s="738"/>
      <c r="D21" s="738"/>
      <c r="E21" s="738"/>
      <c r="F21" s="738"/>
      <c r="G21" s="738"/>
      <c r="H21" s="738"/>
      <c r="I21" s="738"/>
      <c r="J21" s="738"/>
      <c r="K21" s="738"/>
      <c r="L21" s="738"/>
      <c r="M21" s="738"/>
      <c r="N21" s="738"/>
      <c r="O21" s="738"/>
      <c r="P21" s="738"/>
      <c r="Q21" s="738"/>
      <c r="R21" s="738"/>
      <c r="S21" s="738"/>
      <c r="T21" s="738"/>
      <c r="U21" s="738"/>
      <c r="V21" s="738"/>
      <c r="W21" s="738"/>
      <c r="X21" s="738"/>
      <c r="Y21" s="738"/>
      <c r="Z21" s="738"/>
      <c r="AA21" s="738"/>
      <c r="AB21" s="738"/>
      <c r="AC21" s="738"/>
      <c r="AD21" s="738"/>
    </row>
    <row r="22" spans="1:30" ht="19.5" customHeight="1">
      <c r="M22" s="2"/>
    </row>
    <row r="23" spans="1:30" ht="19.5" customHeight="1">
      <c r="A23" s="198" t="s">
        <v>9</v>
      </c>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row>
    <row r="24" spans="1:30" ht="19.5" customHeight="1">
      <c r="M24" s="2"/>
    </row>
    <row r="25" spans="1:30" ht="19.5" customHeight="1">
      <c r="F25" s="1">
        <v>1</v>
      </c>
      <c r="H25" s="1" t="s">
        <v>476</v>
      </c>
      <c r="M25" s="2"/>
    </row>
    <row r="26" spans="1:30" ht="19.5" customHeight="1">
      <c r="H26" s="739"/>
      <c r="I26" s="739"/>
      <c r="J26" s="739"/>
      <c r="K26" s="739"/>
      <c r="L26" s="739"/>
      <c r="M26" s="739"/>
      <c r="N26" s="739"/>
      <c r="O26" s="739"/>
      <c r="P26" s="739"/>
      <c r="Q26" s="739"/>
      <c r="R26" s="739"/>
      <c r="S26" s="739"/>
      <c r="T26" s="739"/>
      <c r="U26" s="739"/>
      <c r="V26" s="739"/>
      <c r="W26" s="739"/>
      <c r="X26" s="739"/>
      <c r="Y26" s="739"/>
      <c r="Z26" s="739"/>
      <c r="AA26" s="739"/>
      <c r="AB26" s="739"/>
    </row>
    <row r="27" spans="1:30" ht="19.5" customHeight="1">
      <c r="B27" s="3"/>
      <c r="H27" s="739"/>
      <c r="I27" s="739"/>
      <c r="J27" s="739"/>
      <c r="K27" s="739"/>
      <c r="L27" s="739"/>
      <c r="M27" s="739"/>
      <c r="N27" s="739"/>
      <c r="O27" s="739"/>
      <c r="P27" s="739"/>
      <c r="Q27" s="739"/>
      <c r="R27" s="739"/>
      <c r="S27" s="739"/>
      <c r="T27" s="739"/>
      <c r="U27" s="739"/>
      <c r="V27" s="739"/>
      <c r="W27" s="739"/>
      <c r="X27" s="739"/>
      <c r="Y27" s="739"/>
      <c r="Z27" s="739"/>
      <c r="AA27" s="739"/>
      <c r="AB27" s="739"/>
    </row>
    <row r="28" spans="1:30" ht="19.5" customHeight="1">
      <c r="F28" s="1">
        <v>2</v>
      </c>
      <c r="H28" s="1" t="s">
        <v>15</v>
      </c>
    </row>
    <row r="29" spans="1:30" ht="19.5" customHeight="1">
      <c r="H29" s="739"/>
      <c r="I29" s="739"/>
      <c r="J29" s="739"/>
      <c r="K29" s="739"/>
      <c r="L29" s="739"/>
      <c r="M29" s="739"/>
      <c r="N29" s="739"/>
      <c r="O29" s="739"/>
      <c r="P29" s="739"/>
      <c r="Q29" s="739"/>
      <c r="R29" s="739"/>
      <c r="S29" s="739"/>
      <c r="T29" s="739"/>
      <c r="U29" s="739"/>
      <c r="V29" s="739"/>
      <c r="W29" s="739"/>
      <c r="X29" s="739"/>
      <c r="Y29" s="739"/>
      <c r="Z29" s="739"/>
      <c r="AA29" s="739"/>
      <c r="AB29" s="739"/>
    </row>
    <row r="30" spans="1:30" ht="19.5" customHeight="1">
      <c r="H30" s="739"/>
      <c r="I30" s="739"/>
      <c r="J30" s="739"/>
      <c r="K30" s="739"/>
      <c r="L30" s="739"/>
      <c r="M30" s="739"/>
      <c r="N30" s="739"/>
      <c r="O30" s="739"/>
      <c r="P30" s="739"/>
      <c r="Q30" s="739"/>
      <c r="R30" s="739"/>
      <c r="S30" s="739"/>
      <c r="T30" s="739"/>
      <c r="U30" s="739"/>
      <c r="V30" s="739"/>
      <c r="W30" s="739"/>
      <c r="X30" s="739"/>
      <c r="Y30" s="739"/>
      <c r="Z30" s="739"/>
      <c r="AA30" s="739"/>
      <c r="AB30" s="739"/>
    </row>
  </sheetData>
  <mergeCells count="13">
    <mergeCell ref="A23:AD23"/>
    <mergeCell ref="H26:AB27"/>
    <mergeCell ref="H29:AB30"/>
    <mergeCell ref="U2:AC2"/>
    <mergeCell ref="S9:AC9"/>
    <mergeCell ref="S10:AC10"/>
    <mergeCell ref="S11:AC11"/>
    <mergeCell ref="A18:AD21"/>
    <mergeCell ref="O11:R11"/>
    <mergeCell ref="A15:AD15"/>
    <mergeCell ref="O8:R8"/>
    <mergeCell ref="O9:R9"/>
    <mergeCell ref="O10:R10"/>
  </mergeCells>
  <phoneticPr fontId="3"/>
  <pageMargins left="0.9055118110236221" right="0.51181102362204722" top="1.1417322834645669" bottom="0.9448818897637796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650BF-6066-4F68-AC39-923F8BBAF03E}">
  <sheetPr>
    <tabColor rgb="FF7030A0"/>
  </sheetPr>
  <dimension ref="A1:AD33"/>
  <sheetViews>
    <sheetView view="pageBreakPreview" zoomScaleNormal="100" zoomScaleSheetLayoutView="100" workbookViewId="0">
      <selection activeCell="G34" sqref="G34"/>
    </sheetView>
  </sheetViews>
  <sheetFormatPr defaultRowHeight="19.5" customHeight="1"/>
  <cols>
    <col min="1" max="30" width="2.625" style="1" customWidth="1"/>
    <col min="31" max="35" width="2.75" style="1" customWidth="1"/>
    <col min="36" max="16384" width="9" style="1"/>
  </cols>
  <sheetData>
    <row r="1" spans="1:30" ht="19.5" customHeight="1">
      <c r="A1" s="1" t="s">
        <v>479</v>
      </c>
    </row>
    <row r="2" spans="1:30" ht="19.5" customHeight="1">
      <c r="U2" s="197" t="s">
        <v>1</v>
      </c>
      <c r="V2" s="197"/>
      <c r="W2" s="197"/>
      <c r="X2" s="197"/>
      <c r="Y2" s="197"/>
      <c r="Z2" s="197"/>
      <c r="AA2" s="197"/>
      <c r="AB2" s="197"/>
      <c r="AC2" s="197"/>
    </row>
    <row r="5" spans="1:30" ht="19.5" customHeight="1">
      <c r="B5" s="3" t="s">
        <v>2</v>
      </c>
    </row>
    <row r="6" spans="1:30" ht="19.5" customHeight="1">
      <c r="B6" s="3" t="s">
        <v>3</v>
      </c>
    </row>
    <row r="8" spans="1:30" ht="19.5" customHeight="1">
      <c r="O8" s="198" t="s">
        <v>4</v>
      </c>
      <c r="P8" s="198"/>
      <c r="Q8" s="198"/>
      <c r="R8" s="198"/>
    </row>
    <row r="9" spans="1:30" ht="19.5" customHeight="1">
      <c r="O9" s="199" t="s">
        <v>5</v>
      </c>
      <c r="P9" s="199"/>
      <c r="Q9" s="199"/>
      <c r="R9" s="199"/>
      <c r="S9" s="204"/>
      <c r="T9" s="204"/>
      <c r="U9" s="204"/>
      <c r="V9" s="204"/>
      <c r="W9" s="204"/>
      <c r="X9" s="204"/>
      <c r="Y9" s="204"/>
      <c r="Z9" s="204"/>
      <c r="AA9" s="204"/>
      <c r="AB9" s="204"/>
      <c r="AC9" s="205"/>
    </row>
    <row r="10" spans="1:30" ht="19.5" customHeight="1">
      <c r="O10" s="199" t="s">
        <v>6</v>
      </c>
      <c r="P10" s="199"/>
      <c r="Q10" s="199"/>
      <c r="R10" s="199"/>
      <c r="S10" s="204"/>
      <c r="T10" s="204"/>
      <c r="U10" s="204"/>
      <c r="V10" s="204"/>
      <c r="W10" s="204"/>
      <c r="X10" s="204"/>
      <c r="Y10" s="204"/>
      <c r="Z10" s="204"/>
      <c r="AA10" s="204"/>
      <c r="AB10" s="204"/>
      <c r="AC10" s="205"/>
    </row>
    <row r="11" spans="1:30" ht="19.5" customHeight="1">
      <c r="O11" s="199" t="s">
        <v>7</v>
      </c>
      <c r="P11" s="199"/>
      <c r="Q11" s="199"/>
      <c r="R11" s="199"/>
      <c r="S11" s="204"/>
      <c r="T11" s="204"/>
      <c r="U11" s="204"/>
      <c r="V11" s="204"/>
      <c r="W11" s="204"/>
      <c r="X11" s="204"/>
      <c r="Y11" s="204"/>
      <c r="Z11" s="204"/>
      <c r="AA11" s="204"/>
      <c r="AB11" s="204"/>
      <c r="AC11" s="205"/>
    </row>
    <row r="15" spans="1:30" ht="19.5" customHeight="1">
      <c r="A15" s="198" t="s">
        <v>480</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row>
    <row r="18" spans="1:30" ht="18" customHeight="1">
      <c r="A18" s="737" t="s">
        <v>481</v>
      </c>
      <c r="B18" s="738"/>
      <c r="C18" s="738"/>
      <c r="D18" s="738"/>
      <c r="E18" s="738"/>
      <c r="F18" s="738"/>
      <c r="G18" s="738"/>
      <c r="H18" s="738"/>
      <c r="I18" s="738"/>
      <c r="J18" s="738"/>
      <c r="K18" s="738"/>
      <c r="L18" s="738"/>
      <c r="M18" s="738"/>
      <c r="N18" s="738"/>
      <c r="O18" s="738"/>
      <c r="P18" s="738"/>
      <c r="Q18" s="738"/>
      <c r="R18" s="738"/>
      <c r="S18" s="738"/>
      <c r="T18" s="738"/>
      <c r="U18" s="738"/>
      <c r="V18" s="738"/>
      <c r="W18" s="738"/>
      <c r="X18" s="738"/>
      <c r="Y18" s="738"/>
      <c r="Z18" s="738"/>
      <c r="AA18" s="738"/>
      <c r="AB18" s="738"/>
      <c r="AC18" s="738"/>
      <c r="AD18" s="738"/>
    </row>
    <row r="19" spans="1:30" ht="18" customHeight="1">
      <c r="A19" s="738"/>
      <c r="B19" s="738"/>
      <c r="C19" s="738"/>
      <c r="D19" s="738"/>
      <c r="E19" s="738"/>
      <c r="F19" s="738"/>
      <c r="G19" s="738"/>
      <c r="H19" s="738"/>
      <c r="I19" s="738"/>
      <c r="J19" s="738"/>
      <c r="K19" s="738"/>
      <c r="L19" s="738"/>
      <c r="M19" s="738"/>
      <c r="N19" s="738"/>
      <c r="O19" s="738"/>
      <c r="P19" s="738"/>
      <c r="Q19" s="738"/>
      <c r="R19" s="738"/>
      <c r="S19" s="738"/>
      <c r="T19" s="738"/>
      <c r="U19" s="738"/>
      <c r="V19" s="738"/>
      <c r="W19" s="738"/>
      <c r="X19" s="738"/>
      <c r="Y19" s="738"/>
      <c r="Z19" s="738"/>
      <c r="AA19" s="738"/>
      <c r="AB19" s="738"/>
      <c r="AC19" s="738"/>
      <c r="AD19" s="738"/>
    </row>
    <row r="20" spans="1:30" ht="18" customHeight="1">
      <c r="A20" s="738"/>
      <c r="B20" s="738"/>
      <c r="C20" s="738"/>
      <c r="D20" s="738"/>
      <c r="E20" s="738"/>
      <c r="F20" s="738"/>
      <c r="G20" s="738"/>
      <c r="H20" s="738"/>
      <c r="I20" s="738"/>
      <c r="J20" s="738"/>
      <c r="K20" s="738"/>
      <c r="L20" s="738"/>
      <c r="M20" s="738"/>
      <c r="N20" s="738"/>
      <c r="O20" s="738"/>
      <c r="P20" s="738"/>
      <c r="Q20" s="738"/>
      <c r="R20" s="738"/>
      <c r="S20" s="738"/>
      <c r="T20" s="738"/>
      <c r="U20" s="738"/>
      <c r="V20" s="738"/>
      <c r="W20" s="738"/>
      <c r="X20" s="738"/>
      <c r="Y20" s="738"/>
      <c r="Z20" s="738"/>
      <c r="AA20" s="738"/>
      <c r="AB20" s="738"/>
      <c r="AC20" s="738"/>
      <c r="AD20" s="738"/>
    </row>
    <row r="22" spans="1:30" ht="19.5" customHeight="1">
      <c r="A22" s="198" t="s">
        <v>9</v>
      </c>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row>
    <row r="23" spans="1:30" ht="19.5" customHeight="1">
      <c r="M23" s="2"/>
    </row>
    <row r="24" spans="1:30" ht="19.5" customHeight="1">
      <c r="M24" s="2"/>
    </row>
    <row r="25" spans="1:30" ht="19.5" customHeight="1">
      <c r="E25" s="1">
        <v>1</v>
      </c>
      <c r="G25" s="219" t="s">
        <v>314</v>
      </c>
      <c r="H25" s="206"/>
      <c r="I25" s="206"/>
      <c r="J25" s="206"/>
      <c r="K25" s="206"/>
      <c r="L25" s="203"/>
      <c r="M25" s="466"/>
      <c r="N25" s="466"/>
      <c r="O25" s="466"/>
      <c r="P25" s="466"/>
      <c r="Q25" s="466"/>
      <c r="R25" s="114" t="s">
        <v>13</v>
      </c>
    </row>
    <row r="26" spans="1:30" ht="19.5" customHeight="1">
      <c r="B26" s="3"/>
    </row>
    <row r="27" spans="1:30" ht="19.5" customHeight="1">
      <c r="E27" s="1">
        <v>2</v>
      </c>
      <c r="G27" s="219" t="s">
        <v>15</v>
      </c>
      <c r="H27" s="206"/>
      <c r="I27" s="206"/>
      <c r="J27" s="206"/>
      <c r="K27" s="206"/>
      <c r="L27" s="219" t="s">
        <v>315</v>
      </c>
      <c r="M27" s="206"/>
      <c r="N27" s="206"/>
      <c r="O27" s="206"/>
      <c r="P27" s="206"/>
      <c r="Q27" s="206"/>
      <c r="R27" s="205"/>
      <c r="S27" s="205"/>
      <c r="T27" s="205"/>
      <c r="U27" s="205"/>
    </row>
    <row r="29" spans="1:30" ht="19.5" customHeight="1">
      <c r="E29" s="1">
        <v>3</v>
      </c>
      <c r="G29" s="219" t="s">
        <v>316</v>
      </c>
      <c r="H29" s="206"/>
      <c r="I29" s="206"/>
      <c r="J29" s="206"/>
      <c r="K29" s="206"/>
      <c r="L29" s="219" t="s">
        <v>135</v>
      </c>
      <c r="M29" s="205"/>
      <c r="N29" s="205"/>
      <c r="O29" s="205"/>
      <c r="P29" s="205"/>
      <c r="Q29" s="204"/>
      <c r="R29" s="236"/>
      <c r="S29" s="236"/>
      <c r="T29" s="236"/>
      <c r="U29" s="219" t="s">
        <v>136</v>
      </c>
      <c r="V29" s="205"/>
      <c r="W29" s="205"/>
      <c r="X29" s="205"/>
      <c r="Y29" s="205"/>
      <c r="Z29" s="205"/>
      <c r="AA29" s="205"/>
      <c r="AB29" s="205"/>
      <c r="AC29" s="205"/>
      <c r="AD29" s="205"/>
    </row>
    <row r="30" spans="1:30" ht="19.5" customHeight="1">
      <c r="L30" s="219" t="s">
        <v>137</v>
      </c>
      <c r="M30" s="205"/>
      <c r="N30" s="205"/>
      <c r="O30" s="205"/>
      <c r="P30" s="205"/>
      <c r="Q30" s="204"/>
      <c r="R30" s="236"/>
      <c r="S30" s="236"/>
      <c r="T30" s="236"/>
      <c r="U30" s="219" t="s">
        <v>138</v>
      </c>
      <c r="V30" s="205"/>
      <c r="W30" s="205"/>
      <c r="X30" s="205"/>
      <c r="Y30" s="205"/>
      <c r="Z30"/>
      <c r="AA30"/>
      <c r="AB30"/>
      <c r="AC30"/>
      <c r="AD30"/>
    </row>
    <row r="31" spans="1:30" ht="19.5" customHeight="1">
      <c r="L31" s="219" t="s">
        <v>139</v>
      </c>
      <c r="M31" s="205"/>
      <c r="N31" s="205"/>
      <c r="O31" s="205"/>
      <c r="P31" s="205"/>
      <c r="Q31" s="204" t="s">
        <v>283</v>
      </c>
      <c r="R31" s="236"/>
      <c r="S31" s="236"/>
      <c r="T31" s="236"/>
      <c r="U31" s="236"/>
      <c r="V31" s="3"/>
      <c r="W31"/>
    </row>
    <row r="32" spans="1:30" ht="19.5" customHeight="1">
      <c r="L32" s="219" t="s">
        <v>140</v>
      </c>
      <c r="M32" s="205"/>
      <c r="N32" s="205"/>
      <c r="O32" s="205"/>
      <c r="P32" s="205"/>
      <c r="Q32" s="237"/>
      <c r="R32" s="238"/>
      <c r="S32" s="239"/>
      <c r="T32" s="239"/>
      <c r="U32" s="239"/>
      <c r="V32" s="239"/>
      <c r="W32" s="239"/>
      <c r="X32" s="239"/>
      <c r="Y32" s="239"/>
      <c r="Z32" s="239"/>
      <c r="AA32" s="239"/>
    </row>
    <row r="33" spans="12:30" ht="19.5" customHeight="1">
      <c r="L33" s="219" t="s">
        <v>141</v>
      </c>
      <c r="M33" s="205"/>
      <c r="N33" s="205"/>
      <c r="O33" s="205"/>
      <c r="P33" s="205"/>
      <c r="Q33" s="198"/>
      <c r="R33" s="205"/>
      <c r="S33" s="205"/>
      <c r="T33" s="205"/>
      <c r="U33" s="205"/>
      <c r="V33" s="205"/>
      <c r="W33" s="205"/>
      <c r="X33" s="205"/>
      <c r="Y33" s="205"/>
      <c r="Z33" s="205"/>
      <c r="AA33" s="205"/>
      <c r="AB33" s="205"/>
      <c r="AC33" s="205"/>
      <c r="AD33" s="205"/>
    </row>
  </sheetData>
  <mergeCells count="28">
    <mergeCell ref="L31:P31"/>
    <mergeCell ref="Q31:U31"/>
    <mergeCell ref="L32:P32"/>
    <mergeCell ref="Q32:AA32"/>
    <mergeCell ref="L33:P33"/>
    <mergeCell ref="Q33:AD33"/>
    <mergeCell ref="U2:AC2"/>
    <mergeCell ref="A18:AD20"/>
    <mergeCell ref="O11:R11"/>
    <mergeCell ref="A15:AD15"/>
    <mergeCell ref="O8:R8"/>
    <mergeCell ref="O9:R9"/>
    <mergeCell ref="O10:R10"/>
    <mergeCell ref="L30:P30"/>
    <mergeCell ref="Q30:T30"/>
    <mergeCell ref="U30:Y30"/>
    <mergeCell ref="S9:AC9"/>
    <mergeCell ref="S10:AC10"/>
    <mergeCell ref="S11:AC11"/>
    <mergeCell ref="A22:AD22"/>
    <mergeCell ref="G25:K25"/>
    <mergeCell ref="L25:Q25"/>
    <mergeCell ref="G27:K27"/>
    <mergeCell ref="G29:K29"/>
    <mergeCell ref="L27:U27"/>
    <mergeCell ref="L29:P29"/>
    <mergeCell ref="Q29:T29"/>
    <mergeCell ref="U29:AD29"/>
  </mergeCells>
  <phoneticPr fontId="3"/>
  <dataValidations count="3">
    <dataValidation type="list" allowBlank="1" showInputMessage="1" showErrorMessage="1" sqref="Q31:T31" xr:uid="{E072017E-D15B-4BC0-95F4-A6698F71339E}">
      <formula1>"普通,当座,普通・当座"</formula1>
    </dataValidation>
    <dataValidation type="list" allowBlank="1" showInputMessage="1" showErrorMessage="1" sqref="U30:Y30" xr:uid="{E64BB6A8-D2BD-4E39-B7FC-672738D1D20A}">
      <formula1>"本店,支店,本店・支店"</formula1>
    </dataValidation>
    <dataValidation type="list" allowBlank="1" showInputMessage="1" showErrorMessage="1" sqref="U29" xr:uid="{74A465CF-50DD-4E45-B372-CB65A068A5C6}">
      <formula1>"銀行,信金,信組,農協,銀行・信金・信組・農協"</formula1>
    </dataValidation>
  </dataValidations>
  <pageMargins left="0.9055118110236221" right="0.51181102362204722" top="1.1417322834645669" bottom="0.9448818897637796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38478-DC7E-4331-B9A9-FCF1229A00E2}">
  <sheetPr>
    <tabColor rgb="FF92D050"/>
  </sheetPr>
  <dimension ref="A1:AD33"/>
  <sheetViews>
    <sheetView view="pageBreakPreview" topLeftCell="A10" zoomScaleNormal="110" zoomScaleSheetLayoutView="100" workbookViewId="0">
      <selection activeCell="U1" sqref="U1:AC1"/>
    </sheetView>
  </sheetViews>
  <sheetFormatPr defaultRowHeight="19.5" customHeight="1"/>
  <cols>
    <col min="1" max="30" width="2.625" style="1" customWidth="1"/>
    <col min="31" max="34" width="2.75" style="1" customWidth="1"/>
    <col min="35" max="16384" width="9" style="1"/>
  </cols>
  <sheetData>
    <row r="1" spans="1:29" ht="19.5" customHeight="1">
      <c r="U1" s="197" t="s">
        <v>1</v>
      </c>
      <c r="V1" s="197"/>
      <c r="W1" s="197"/>
      <c r="X1" s="197"/>
      <c r="Y1" s="197"/>
      <c r="Z1" s="197"/>
      <c r="AA1" s="197"/>
      <c r="AB1" s="197"/>
      <c r="AC1" s="197"/>
    </row>
    <row r="4" spans="1:29" ht="19.5" customHeight="1">
      <c r="B4" s="3" t="s">
        <v>2</v>
      </c>
    </row>
    <row r="5" spans="1:29" ht="19.5" customHeight="1">
      <c r="B5" s="3" t="s">
        <v>3</v>
      </c>
    </row>
    <row r="7" spans="1:29" ht="19.5" customHeight="1">
      <c r="O7" s="198" t="s">
        <v>4</v>
      </c>
      <c r="P7" s="198"/>
      <c r="Q7" s="198"/>
      <c r="R7" s="198"/>
    </row>
    <row r="8" spans="1:29" ht="19.5" customHeight="1">
      <c r="O8" s="199" t="s">
        <v>5</v>
      </c>
      <c r="P8" s="199"/>
      <c r="Q8" s="199"/>
      <c r="R8" s="199"/>
      <c r="S8" s="204"/>
      <c r="T8" s="204"/>
      <c r="U8" s="204"/>
      <c r="V8" s="204"/>
      <c r="W8" s="204"/>
      <c r="X8" s="204"/>
      <c r="Y8" s="204"/>
      <c r="Z8" s="204"/>
      <c r="AA8" s="204"/>
      <c r="AB8" s="204"/>
      <c r="AC8" s="205"/>
    </row>
    <row r="9" spans="1:29" ht="19.5" customHeight="1">
      <c r="O9" s="199" t="s">
        <v>6</v>
      </c>
      <c r="P9" s="199"/>
      <c r="Q9" s="199"/>
      <c r="R9" s="199"/>
      <c r="S9" s="204"/>
      <c r="T9" s="204"/>
      <c r="U9" s="204"/>
      <c r="V9" s="204"/>
      <c r="W9" s="204"/>
      <c r="X9" s="204"/>
      <c r="Y9" s="204"/>
      <c r="Z9" s="204"/>
      <c r="AA9" s="204"/>
      <c r="AB9" s="204"/>
      <c r="AC9" s="205"/>
    </row>
    <row r="10" spans="1:29" ht="19.5" customHeight="1">
      <c r="O10" s="199" t="s">
        <v>7</v>
      </c>
      <c r="P10" s="199"/>
      <c r="Q10" s="199"/>
      <c r="R10" s="199"/>
      <c r="S10" s="204"/>
      <c r="T10" s="204"/>
      <c r="U10" s="204"/>
      <c r="V10" s="204"/>
      <c r="W10" s="204"/>
      <c r="X10" s="204"/>
      <c r="Y10" s="204"/>
      <c r="Z10" s="204"/>
      <c r="AA10" s="204"/>
      <c r="AB10" s="204"/>
      <c r="AC10" s="205"/>
    </row>
    <row r="14" spans="1:29" ht="19.5" customHeight="1">
      <c r="A14" s="198" t="s">
        <v>127</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row>
    <row r="17" spans="1:30" ht="18" customHeight="1">
      <c r="A17" s="200" t="s">
        <v>198</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row>
    <row r="18" spans="1:30" ht="18" customHeight="1">
      <c r="A18" s="202"/>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20" spans="1:30" ht="19.5" customHeight="1">
      <c r="A20" s="198" t="s">
        <v>9</v>
      </c>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row>
    <row r="22" spans="1:30" ht="19.5" customHeight="1">
      <c r="B22" s="204" t="s">
        <v>128</v>
      </c>
      <c r="C22" s="205"/>
      <c r="D22" s="205"/>
      <c r="E22" s="205"/>
      <c r="F22" s="205"/>
      <c r="G22" s="219" t="s">
        <v>129</v>
      </c>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row>
    <row r="23" spans="1:30" ht="19.5" customHeight="1">
      <c r="G23" s="219" t="s">
        <v>130</v>
      </c>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row>
    <row r="24" spans="1:30" ht="19.5" customHeight="1">
      <c r="H24" s="219" t="s">
        <v>131</v>
      </c>
      <c r="I24" s="205"/>
      <c r="J24" s="205"/>
      <c r="K24" s="205"/>
      <c r="L24" s="205"/>
      <c r="M24" s="205"/>
      <c r="N24" s="219" t="s">
        <v>142</v>
      </c>
      <c r="O24" s="205"/>
      <c r="P24" s="205"/>
      <c r="Q24" s="205"/>
      <c r="R24" s="205"/>
      <c r="S24" s="205"/>
      <c r="T24" s="205"/>
      <c r="U24" s="205"/>
      <c r="V24" s="205"/>
      <c r="W24" s="205"/>
      <c r="X24" s="205"/>
      <c r="Y24" s="205"/>
      <c r="Z24" s="205"/>
      <c r="AA24" s="205"/>
      <c r="AB24" s="205"/>
      <c r="AC24" s="205"/>
      <c r="AD24" s="205"/>
    </row>
    <row r="25" spans="1:30" ht="19.5" customHeight="1">
      <c r="N25" s="219" t="s">
        <v>143</v>
      </c>
      <c r="O25" s="205"/>
      <c r="P25" s="205"/>
      <c r="Q25" s="205"/>
      <c r="R25" s="205"/>
      <c r="S25" s="205"/>
      <c r="T25" s="205"/>
      <c r="U25" s="205"/>
      <c r="V25" s="205"/>
      <c r="W25" s="205"/>
      <c r="X25" s="205"/>
      <c r="Y25" s="205"/>
      <c r="Z25" s="205"/>
      <c r="AA25" s="205"/>
      <c r="AB25" s="205"/>
      <c r="AC25" s="205"/>
      <c r="AD25" s="205"/>
    </row>
    <row r="26" spans="1:30" ht="19.5" customHeight="1">
      <c r="H26" s="219" t="s">
        <v>132</v>
      </c>
      <c r="I26" s="205"/>
      <c r="J26" s="205"/>
      <c r="K26" s="205"/>
      <c r="L26" s="205"/>
      <c r="M26" s="205"/>
      <c r="N26" s="219" t="s">
        <v>133</v>
      </c>
      <c r="O26" s="205"/>
      <c r="P26" s="205"/>
      <c r="Q26" s="205"/>
      <c r="R26" s="205"/>
      <c r="S26" s="205"/>
      <c r="T26" s="205"/>
      <c r="U26" s="205"/>
      <c r="V26" s="205"/>
      <c r="W26" s="205"/>
      <c r="X26" s="205"/>
      <c r="Y26" s="205"/>
      <c r="Z26" s="205"/>
      <c r="AA26" s="205"/>
      <c r="AB26" s="205"/>
      <c r="AC26" s="205"/>
      <c r="AD26" s="205"/>
    </row>
    <row r="29" spans="1:30" ht="19.5" customHeight="1">
      <c r="B29" s="1" t="s">
        <v>134</v>
      </c>
      <c r="I29" s="219" t="s">
        <v>135</v>
      </c>
      <c r="J29" s="205"/>
      <c r="K29" s="205"/>
      <c r="L29" s="205"/>
      <c r="M29" s="205"/>
      <c r="N29" s="204"/>
      <c r="O29" s="236"/>
      <c r="P29" s="236"/>
      <c r="Q29" s="236"/>
      <c r="R29" s="219" t="s">
        <v>136</v>
      </c>
      <c r="S29" s="205"/>
      <c r="T29" s="205"/>
      <c r="U29" s="205"/>
      <c r="V29" s="205"/>
      <c r="W29" s="205"/>
      <c r="X29" s="205"/>
      <c r="Y29" s="205"/>
      <c r="Z29" s="205"/>
      <c r="AA29" s="205"/>
      <c r="AB29" s="205"/>
      <c r="AC29"/>
    </row>
    <row r="30" spans="1:30" ht="19.5" customHeight="1">
      <c r="I30" s="219" t="s">
        <v>137</v>
      </c>
      <c r="J30" s="205"/>
      <c r="K30" s="205"/>
      <c r="L30" s="205"/>
      <c r="M30" s="205"/>
      <c r="N30" s="204"/>
      <c r="O30" s="236"/>
      <c r="P30" s="236"/>
      <c r="Q30" s="236"/>
      <c r="R30" s="219" t="s">
        <v>138</v>
      </c>
      <c r="S30" s="205"/>
      <c r="T30" s="205"/>
      <c r="U30" s="205"/>
      <c r="V30" s="205"/>
      <c r="W30"/>
      <c r="X30"/>
      <c r="Y30"/>
      <c r="Z30"/>
      <c r="AA30"/>
      <c r="AB30"/>
      <c r="AC30"/>
    </row>
    <row r="31" spans="1:30" ht="19.5" customHeight="1">
      <c r="I31" s="219" t="s">
        <v>139</v>
      </c>
      <c r="J31" s="205"/>
      <c r="K31" s="205"/>
      <c r="L31" s="205"/>
      <c r="M31" s="205"/>
      <c r="N31" s="204" t="s">
        <v>283</v>
      </c>
      <c r="O31" s="236"/>
      <c r="P31" s="236"/>
      <c r="Q31" s="236"/>
      <c r="R31" s="236"/>
      <c r="S31" s="3"/>
      <c r="T31"/>
    </row>
    <row r="32" spans="1:30" ht="19.5" customHeight="1">
      <c r="I32" s="219" t="s">
        <v>140</v>
      </c>
      <c r="J32" s="205"/>
      <c r="K32" s="205"/>
      <c r="L32" s="205"/>
      <c r="M32" s="205"/>
      <c r="N32" s="237"/>
      <c r="O32" s="238"/>
      <c r="P32" s="239"/>
      <c r="Q32" s="239"/>
      <c r="R32" s="239"/>
      <c r="S32" s="239"/>
      <c r="T32" s="239"/>
      <c r="U32" s="239"/>
      <c r="V32" s="239"/>
      <c r="W32" s="239"/>
      <c r="X32" s="239"/>
    </row>
    <row r="33" spans="9:28" ht="19.5" customHeight="1">
      <c r="I33" s="219" t="s">
        <v>141</v>
      </c>
      <c r="J33" s="205"/>
      <c r="K33" s="205"/>
      <c r="L33" s="205"/>
      <c r="M33" s="205"/>
      <c r="N33" s="198"/>
      <c r="O33" s="198"/>
      <c r="P33" s="198"/>
      <c r="Q33" s="198"/>
      <c r="R33" s="198"/>
      <c r="S33" s="198"/>
      <c r="T33" s="198"/>
      <c r="U33" s="205"/>
      <c r="V33" s="205"/>
      <c r="W33" s="205"/>
      <c r="X33" s="205"/>
      <c r="Y33" s="205"/>
      <c r="Z33" s="205"/>
      <c r="AA33" s="205"/>
      <c r="AB33" s="205"/>
    </row>
  </sheetData>
  <mergeCells count="31">
    <mergeCell ref="I31:M31"/>
    <mergeCell ref="N29:Q29"/>
    <mergeCell ref="N30:Q30"/>
    <mergeCell ref="I33:M33"/>
    <mergeCell ref="N33:AB33"/>
    <mergeCell ref="I32:M32"/>
    <mergeCell ref="N32:X32"/>
    <mergeCell ref="N31:R31"/>
    <mergeCell ref="R30:V30"/>
    <mergeCell ref="R29:AB29"/>
    <mergeCell ref="I29:M29"/>
    <mergeCell ref="I30:M30"/>
    <mergeCell ref="G23:AD23"/>
    <mergeCell ref="H24:M24"/>
    <mergeCell ref="N24:AD24"/>
    <mergeCell ref="N25:AD25"/>
    <mergeCell ref="H26:M26"/>
    <mergeCell ref="N26:AD26"/>
    <mergeCell ref="B22:F22"/>
    <mergeCell ref="O10:R10"/>
    <mergeCell ref="A14:AC14"/>
    <mergeCell ref="A20:AC20"/>
    <mergeCell ref="U1:AC1"/>
    <mergeCell ref="O7:R7"/>
    <mergeCell ref="O8:R8"/>
    <mergeCell ref="O9:R9"/>
    <mergeCell ref="A17:AD18"/>
    <mergeCell ref="S8:AC8"/>
    <mergeCell ref="S9:AC9"/>
    <mergeCell ref="S10:AC10"/>
    <mergeCell ref="G22:AD22"/>
  </mergeCells>
  <phoneticPr fontId="3"/>
  <dataValidations count="4">
    <dataValidation type="list" allowBlank="1" showInputMessage="1" showErrorMessage="1" sqref="AC29" xr:uid="{ECF88846-A125-4DEF-A83F-90E36E5A6E40}">
      <formula1>"銀行,信金,信組,農協"</formula1>
    </dataValidation>
    <dataValidation type="list" allowBlank="1" showInputMessage="1" showErrorMessage="1" sqref="R29:V29" xr:uid="{969617A0-7A8D-44AC-978D-5B55BAA6B75D}">
      <formula1>"銀行,信金,信組,農協,銀行・信金・信組・農協"</formula1>
    </dataValidation>
    <dataValidation type="list" allowBlank="1" showInputMessage="1" showErrorMessage="1" sqref="R30:V30" xr:uid="{2C55EE9A-781B-4D43-BA14-012770984524}">
      <formula1>"本店,支店,本店・支店"</formula1>
    </dataValidation>
    <dataValidation type="list" allowBlank="1" showInputMessage="1" showErrorMessage="1" sqref="N31:Q31" xr:uid="{06DA641A-B76C-4B68-8461-F4D5D6955BE0}">
      <formula1>"普通,当座,普通・当座"</formula1>
    </dataValidation>
  </dataValidations>
  <pageMargins left="0.9055118110236221" right="0.51181102362204722" top="1.1417322834645669" bottom="0.9448818897637796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CE88-8E12-47A0-A2F6-6BF442FD0304}">
  <sheetPr>
    <tabColor rgb="FFFFC000"/>
  </sheetPr>
  <dimension ref="A1:M55"/>
  <sheetViews>
    <sheetView view="pageBreakPreview" topLeftCell="A44" zoomScale="85" zoomScaleNormal="100" zoomScaleSheetLayoutView="85" workbookViewId="0">
      <selection activeCell="F48" sqref="F48"/>
    </sheetView>
  </sheetViews>
  <sheetFormatPr defaultRowHeight="36" customHeight="1"/>
  <cols>
    <col min="1" max="1" width="2.875" style="4" customWidth="1"/>
    <col min="2" max="2" width="16.625" style="4" customWidth="1"/>
    <col min="3" max="3" width="6.5" style="5" customWidth="1"/>
    <col min="4" max="4" width="12.625" style="4" customWidth="1"/>
    <col min="5" max="6" width="11.625" style="33" customWidth="1"/>
    <col min="7" max="7" width="7.125" style="5" customWidth="1"/>
    <col min="8" max="8" width="12.625" style="34" customWidth="1"/>
    <col min="9" max="16384" width="9" style="4"/>
  </cols>
  <sheetData>
    <row r="1" spans="1:13" ht="17.25" customHeight="1">
      <c r="A1" s="4" t="s">
        <v>144</v>
      </c>
    </row>
    <row r="2" spans="1:13" ht="21.95" customHeight="1">
      <c r="B2" s="209" t="s">
        <v>145</v>
      </c>
      <c r="C2" s="209"/>
      <c r="D2" s="209"/>
      <c r="E2" s="209"/>
      <c r="F2" s="209"/>
      <c r="G2" s="209"/>
      <c r="H2" s="209"/>
      <c r="I2" s="35"/>
      <c r="J2" s="35"/>
      <c r="K2" s="35"/>
      <c r="L2" s="35"/>
      <c r="M2" s="35"/>
    </row>
    <row r="3" spans="1:13" ht="18.95" customHeight="1">
      <c r="B3" s="36"/>
      <c r="C3" s="37"/>
      <c r="D3" s="37"/>
      <c r="E3" s="22" t="s">
        <v>146</v>
      </c>
      <c r="F3" s="229"/>
      <c r="G3" s="229"/>
      <c r="H3" s="229"/>
      <c r="I3" s="35"/>
      <c r="J3" s="35"/>
      <c r="K3" s="35"/>
      <c r="L3" s="35"/>
      <c r="M3" s="35"/>
    </row>
    <row r="4" spans="1:13" ht="20.100000000000001" customHeight="1">
      <c r="A4" s="38" t="s">
        <v>147</v>
      </c>
      <c r="B4" s="39"/>
      <c r="C4" s="37"/>
      <c r="D4" s="37"/>
      <c r="E4" s="22" t="s">
        <v>148</v>
      </c>
      <c r="F4" s="213"/>
      <c r="G4" s="213"/>
      <c r="H4" s="213"/>
      <c r="I4" s="35"/>
      <c r="J4" s="35"/>
      <c r="K4" s="35"/>
      <c r="L4" s="35"/>
      <c r="M4" s="35"/>
    </row>
    <row r="5" spans="1:13" ht="20.100000000000001" customHeight="1">
      <c r="A5" s="219" t="s">
        <v>149</v>
      </c>
      <c r="B5" s="219"/>
      <c r="C5" s="219"/>
      <c r="D5" s="219"/>
      <c r="E5" s="40"/>
      <c r="F5" s="40"/>
      <c r="G5" s="40"/>
      <c r="H5" s="40"/>
      <c r="I5" s="35"/>
      <c r="J5" s="35"/>
      <c r="K5" s="35"/>
      <c r="L5" s="35"/>
      <c r="M5" s="35"/>
    </row>
    <row r="6" spans="1:13" s="5" customFormat="1" ht="24.75" customHeight="1">
      <c r="A6" s="41"/>
      <c r="B6" s="41" t="s">
        <v>150</v>
      </c>
      <c r="C6" s="41" t="s">
        <v>151</v>
      </c>
      <c r="D6" s="41" t="s">
        <v>152</v>
      </c>
      <c r="E6" s="42" t="s">
        <v>153</v>
      </c>
      <c r="F6" s="42" t="s">
        <v>154</v>
      </c>
      <c r="G6" s="43" t="s">
        <v>155</v>
      </c>
      <c r="H6" s="44" t="s">
        <v>156</v>
      </c>
    </row>
    <row r="7" spans="1:13" ht="20.100000000000001" customHeight="1">
      <c r="A7" s="45">
        <v>1</v>
      </c>
      <c r="B7" s="45"/>
      <c r="C7" s="41"/>
      <c r="D7" s="45"/>
      <c r="E7" s="46"/>
      <c r="F7" s="46"/>
      <c r="G7" s="41"/>
      <c r="H7" s="47"/>
    </row>
    <row r="8" spans="1:13" ht="20.100000000000001" customHeight="1">
      <c r="A8" s="45">
        <v>2</v>
      </c>
      <c r="B8" s="45"/>
      <c r="C8" s="41"/>
      <c r="D8" s="45"/>
      <c r="E8" s="46"/>
      <c r="F8" s="46"/>
      <c r="G8" s="41"/>
      <c r="H8" s="47"/>
    </row>
    <row r="9" spans="1:13" ht="20.100000000000001" customHeight="1">
      <c r="A9" s="45">
        <v>3</v>
      </c>
      <c r="B9" s="45"/>
      <c r="C9" s="41"/>
      <c r="D9" s="45"/>
      <c r="E9" s="46"/>
      <c r="F9" s="46"/>
      <c r="G9" s="41"/>
      <c r="H9" s="47"/>
    </row>
    <row r="10" spans="1:13" ht="20.100000000000001" customHeight="1">
      <c r="A10" s="45">
        <v>4</v>
      </c>
      <c r="B10" s="45"/>
      <c r="C10" s="41"/>
      <c r="D10" s="45"/>
      <c r="E10" s="46"/>
      <c r="F10" s="46"/>
      <c r="G10" s="41"/>
      <c r="H10" s="47"/>
    </row>
    <row r="11" spans="1:13" ht="20.100000000000001" customHeight="1">
      <c r="A11" s="45">
        <v>5</v>
      </c>
      <c r="B11" s="45"/>
      <c r="C11" s="41"/>
      <c r="D11" s="45"/>
      <c r="E11" s="46"/>
      <c r="F11" s="46"/>
      <c r="G11" s="41"/>
      <c r="H11" s="47"/>
    </row>
    <row r="12" spans="1:13" ht="20.100000000000001" customHeight="1">
      <c r="A12" s="45">
        <v>6</v>
      </c>
      <c r="B12" s="45"/>
      <c r="C12" s="41"/>
      <c r="D12" s="45"/>
      <c r="E12" s="46"/>
      <c r="F12" s="46"/>
      <c r="G12" s="41"/>
      <c r="H12" s="47"/>
    </row>
    <row r="13" spans="1:13" ht="20.100000000000001" customHeight="1">
      <c r="A13" s="45">
        <v>7</v>
      </c>
      <c r="B13" s="45"/>
      <c r="C13" s="41"/>
      <c r="D13" s="45"/>
      <c r="E13" s="46"/>
      <c r="F13" s="46"/>
      <c r="G13" s="41"/>
      <c r="H13" s="47"/>
    </row>
    <row r="14" spans="1:13" ht="20.100000000000001" customHeight="1">
      <c r="A14" s="45">
        <v>8</v>
      </c>
      <c r="B14" s="45"/>
      <c r="C14" s="41"/>
      <c r="D14" s="45"/>
      <c r="E14" s="46"/>
      <c r="F14" s="46"/>
      <c r="G14" s="41"/>
      <c r="H14" s="47"/>
    </row>
    <row r="15" spans="1:13" ht="20.100000000000001" customHeight="1">
      <c r="A15" s="45">
        <v>9</v>
      </c>
      <c r="B15" s="45"/>
      <c r="C15" s="41"/>
      <c r="D15" s="45"/>
      <c r="E15" s="46"/>
      <c r="F15" s="46"/>
      <c r="G15" s="41"/>
      <c r="H15" s="47"/>
    </row>
    <row r="16" spans="1:13" ht="20.100000000000001" customHeight="1">
      <c r="A16" s="45">
        <v>10</v>
      </c>
      <c r="B16" s="45"/>
      <c r="C16" s="41"/>
      <c r="D16" s="45"/>
      <c r="E16" s="46"/>
      <c r="F16" s="46"/>
      <c r="G16" s="41"/>
      <c r="H16" s="47"/>
    </row>
    <row r="17" spans="1:8" ht="20.100000000000001" customHeight="1">
      <c r="A17" s="45">
        <v>11</v>
      </c>
      <c r="B17" s="45"/>
      <c r="C17" s="41"/>
      <c r="D17" s="45"/>
      <c r="E17" s="46"/>
      <c r="F17" s="46"/>
      <c r="G17" s="41"/>
      <c r="H17" s="47"/>
    </row>
    <row r="18" spans="1:8" ht="20.100000000000001" customHeight="1">
      <c r="A18" s="45">
        <v>12</v>
      </c>
      <c r="B18" s="45"/>
      <c r="C18" s="41"/>
      <c r="D18" s="45"/>
      <c r="E18" s="46"/>
      <c r="F18" s="46"/>
      <c r="G18" s="41"/>
      <c r="H18" s="47"/>
    </row>
    <row r="19" spans="1:8" ht="20.100000000000001" customHeight="1">
      <c r="A19" s="45">
        <v>13</v>
      </c>
      <c r="B19" s="45"/>
      <c r="C19" s="41"/>
      <c r="D19" s="45"/>
      <c r="E19" s="46"/>
      <c r="F19" s="46"/>
      <c r="G19" s="41"/>
      <c r="H19" s="47"/>
    </row>
    <row r="20" spans="1:8" ht="20.100000000000001" customHeight="1">
      <c r="A20" s="45">
        <v>14</v>
      </c>
      <c r="B20" s="45"/>
      <c r="C20" s="41"/>
      <c r="D20" s="45"/>
      <c r="E20" s="46"/>
      <c r="F20" s="46"/>
      <c r="G20" s="41"/>
      <c r="H20" s="47"/>
    </row>
    <row r="21" spans="1:8" ht="20.100000000000001" customHeight="1">
      <c r="A21" s="45">
        <v>15</v>
      </c>
      <c r="B21" s="45"/>
      <c r="C21" s="41"/>
      <c r="D21" s="45"/>
      <c r="E21" s="46"/>
      <c r="F21" s="46"/>
      <c r="G21" s="41"/>
      <c r="H21" s="47"/>
    </row>
    <row r="22" spans="1:8" ht="20.100000000000001" customHeight="1">
      <c r="A22" s="45">
        <v>16</v>
      </c>
      <c r="B22" s="45"/>
      <c r="C22" s="41"/>
      <c r="D22" s="45"/>
      <c r="E22" s="46"/>
      <c r="F22" s="46"/>
      <c r="G22" s="41"/>
      <c r="H22" s="47"/>
    </row>
    <row r="23" spans="1:8" ht="20.100000000000001" customHeight="1">
      <c r="A23" s="45">
        <v>17</v>
      </c>
      <c r="B23" s="45"/>
      <c r="C23" s="41"/>
      <c r="D23" s="45"/>
      <c r="E23" s="46"/>
      <c r="F23" s="46"/>
      <c r="G23" s="41"/>
      <c r="H23" s="47"/>
    </row>
    <row r="24" spans="1:8" ht="20.100000000000001" customHeight="1">
      <c r="A24" s="45">
        <v>18</v>
      </c>
      <c r="B24" s="45"/>
      <c r="C24" s="41"/>
      <c r="D24" s="45"/>
      <c r="E24" s="46"/>
      <c r="F24" s="46"/>
      <c r="G24" s="41"/>
      <c r="H24" s="47"/>
    </row>
    <row r="25" spans="1:8" ht="20.100000000000001" customHeight="1">
      <c r="A25" s="45">
        <v>19</v>
      </c>
      <c r="B25" s="45"/>
      <c r="C25" s="41"/>
      <c r="D25" s="45"/>
      <c r="E25" s="46"/>
      <c r="F25" s="46"/>
      <c r="G25" s="41"/>
      <c r="H25" s="47"/>
    </row>
    <row r="26" spans="1:8" ht="20.100000000000001" customHeight="1">
      <c r="A26" s="45">
        <v>20</v>
      </c>
      <c r="B26" s="45"/>
      <c r="C26" s="41"/>
      <c r="D26" s="45"/>
      <c r="E26" s="46"/>
      <c r="F26" s="46"/>
      <c r="G26" s="41"/>
      <c r="H26" s="47"/>
    </row>
    <row r="27" spans="1:8" ht="20.100000000000001" customHeight="1">
      <c r="A27" s="45">
        <v>21</v>
      </c>
      <c r="B27" s="45"/>
      <c r="C27" s="41"/>
      <c r="D27" s="45"/>
      <c r="E27" s="46"/>
      <c r="F27" s="46"/>
      <c r="G27" s="41"/>
      <c r="H27" s="47"/>
    </row>
    <row r="28" spans="1:8" ht="20.100000000000001" customHeight="1">
      <c r="A28" s="45">
        <v>22</v>
      </c>
      <c r="B28" s="45"/>
      <c r="C28" s="41"/>
      <c r="D28" s="45"/>
      <c r="E28" s="46"/>
      <c r="F28" s="46"/>
      <c r="G28" s="41"/>
      <c r="H28" s="47"/>
    </row>
    <row r="29" spans="1:8" ht="20.100000000000001" customHeight="1">
      <c r="A29" s="45">
        <v>23</v>
      </c>
      <c r="B29" s="45"/>
      <c r="C29" s="41"/>
      <c r="D29" s="45"/>
      <c r="E29" s="46"/>
      <c r="F29" s="46"/>
      <c r="G29" s="41"/>
      <c r="H29" s="47"/>
    </row>
    <row r="30" spans="1:8" ht="20.100000000000001" customHeight="1">
      <c r="A30" s="45">
        <v>24</v>
      </c>
      <c r="B30" s="45"/>
      <c r="C30" s="41"/>
      <c r="D30" s="45"/>
      <c r="E30" s="46"/>
      <c r="F30" s="46"/>
      <c r="G30" s="41"/>
      <c r="H30" s="47"/>
    </row>
    <row r="31" spans="1:8" ht="20.100000000000001" customHeight="1">
      <c r="A31" s="45">
        <v>25</v>
      </c>
      <c r="B31" s="45"/>
      <c r="C31" s="41"/>
      <c r="D31" s="45"/>
      <c r="E31" s="46"/>
      <c r="F31" s="46"/>
      <c r="G31" s="41"/>
      <c r="H31" s="47"/>
    </row>
    <row r="32" spans="1:8" ht="20.100000000000001" customHeight="1">
      <c r="A32" s="48"/>
      <c r="B32" s="49" t="s">
        <v>157</v>
      </c>
      <c r="C32" s="49"/>
      <c r="D32" s="48"/>
      <c r="E32" s="50"/>
      <c r="F32" s="50"/>
      <c r="G32" s="49"/>
      <c r="H32" s="51"/>
    </row>
    <row r="33" spans="1:13" ht="18.95" customHeight="1">
      <c r="B33" s="4" t="s">
        <v>158</v>
      </c>
      <c r="C33" s="21"/>
    </row>
    <row r="34" spans="1:13" ht="18.95" customHeight="1">
      <c r="B34" s="4" t="s">
        <v>159</v>
      </c>
      <c r="C34" s="21"/>
    </row>
    <row r="35" spans="1:13" ht="18.95" customHeight="1">
      <c r="B35" s="4" t="s">
        <v>160</v>
      </c>
      <c r="C35" s="4"/>
    </row>
    <row r="36" spans="1:13" ht="18.95" customHeight="1">
      <c r="B36" s="4" t="s">
        <v>161</v>
      </c>
      <c r="C36" s="21"/>
    </row>
    <row r="37" spans="1:13" ht="18.95" customHeight="1">
      <c r="B37" s="4" t="s">
        <v>162</v>
      </c>
    </row>
    <row r="38" spans="1:13" ht="18.95" customHeight="1">
      <c r="B38" s="4" t="s">
        <v>163</v>
      </c>
    </row>
    <row r="39" spans="1:13" ht="19.5" customHeight="1"/>
    <row r="40" spans="1:13" ht="20.100000000000001" customHeight="1">
      <c r="A40" s="219" t="s">
        <v>164</v>
      </c>
      <c r="B40" s="219"/>
      <c r="C40" s="219"/>
      <c r="D40" s="219"/>
      <c r="E40" s="40"/>
      <c r="F40" s="40"/>
      <c r="G40" s="40"/>
      <c r="H40" s="40"/>
      <c r="I40" s="35"/>
      <c r="J40" s="35"/>
      <c r="K40" s="35"/>
      <c r="L40" s="35"/>
      <c r="M40" s="35"/>
    </row>
    <row r="41" spans="1:13" ht="30" customHeight="1">
      <c r="A41" s="1"/>
      <c r="B41" s="52" t="s">
        <v>165</v>
      </c>
      <c r="C41" s="240" t="s">
        <v>113</v>
      </c>
      <c r="D41" s="213"/>
      <c r="E41" s="213"/>
      <c r="F41" s="214"/>
      <c r="G41" s="240" t="s">
        <v>166</v>
      </c>
      <c r="H41" s="214"/>
      <c r="I41" s="35"/>
      <c r="J41" s="35"/>
      <c r="K41" s="35"/>
      <c r="L41" s="35"/>
      <c r="M41" s="35"/>
    </row>
    <row r="42" spans="1:13" ht="30" customHeight="1">
      <c r="A42" s="1"/>
      <c r="B42" s="53"/>
      <c r="C42" s="241"/>
      <c r="D42" s="242"/>
      <c r="E42" s="242"/>
      <c r="F42" s="26" t="s">
        <v>13</v>
      </c>
      <c r="G42" s="240"/>
      <c r="H42" s="214"/>
      <c r="I42" s="35"/>
      <c r="J42" s="35"/>
      <c r="K42" s="35"/>
      <c r="L42" s="35"/>
      <c r="M42" s="35"/>
    </row>
    <row r="43" spans="1:13" ht="30" customHeight="1">
      <c r="A43" s="1"/>
      <c r="B43" s="53"/>
      <c r="C43" s="241"/>
      <c r="D43" s="242"/>
      <c r="E43" s="242"/>
      <c r="F43" s="26" t="s">
        <v>13</v>
      </c>
      <c r="G43" s="240"/>
      <c r="H43" s="214"/>
      <c r="I43" s="35"/>
      <c r="J43" s="35"/>
      <c r="K43" s="35"/>
      <c r="L43" s="35"/>
      <c r="M43" s="35"/>
    </row>
    <row r="44" spans="1:13" ht="30" customHeight="1">
      <c r="A44" s="1"/>
      <c r="B44" s="53"/>
      <c r="C44" s="241"/>
      <c r="D44" s="242"/>
      <c r="E44" s="242"/>
      <c r="F44" s="26" t="s">
        <v>13</v>
      </c>
      <c r="G44" s="240"/>
      <c r="H44" s="214"/>
      <c r="I44" s="35"/>
      <c r="J44" s="35"/>
      <c r="K44" s="35"/>
      <c r="L44" s="35"/>
      <c r="M44" s="35"/>
    </row>
    <row r="45" spans="1:13" ht="30" customHeight="1">
      <c r="A45" s="1"/>
      <c r="B45" s="53"/>
      <c r="C45" s="241"/>
      <c r="D45" s="242"/>
      <c r="E45" s="242"/>
      <c r="F45" s="26" t="s">
        <v>13</v>
      </c>
      <c r="G45" s="240"/>
      <c r="H45" s="214"/>
      <c r="I45" s="35"/>
      <c r="J45" s="35"/>
      <c r="K45" s="35"/>
      <c r="L45" s="35"/>
      <c r="M45" s="35"/>
    </row>
    <row r="46" spans="1:13" ht="30" customHeight="1">
      <c r="A46" s="1"/>
      <c r="B46" s="53"/>
      <c r="C46" s="241"/>
      <c r="D46" s="242"/>
      <c r="E46" s="242"/>
      <c r="F46" s="26" t="s">
        <v>13</v>
      </c>
      <c r="G46" s="240"/>
      <c r="H46" s="214"/>
      <c r="I46" s="35"/>
      <c r="J46" s="35"/>
      <c r="K46" s="35"/>
      <c r="L46" s="35"/>
      <c r="M46" s="35"/>
    </row>
    <row r="47" spans="1:13" ht="30" customHeight="1">
      <c r="A47" s="1"/>
      <c r="B47" s="53"/>
      <c r="C47" s="241"/>
      <c r="D47" s="242"/>
      <c r="E47" s="242"/>
      <c r="F47" s="26" t="s">
        <v>13</v>
      </c>
      <c r="G47" s="240"/>
      <c r="H47" s="214"/>
      <c r="I47" s="35"/>
      <c r="J47" s="35"/>
      <c r="K47" s="35"/>
      <c r="L47" s="35"/>
      <c r="M47" s="35"/>
    </row>
    <row r="48" spans="1:13" ht="30" customHeight="1" thickBot="1">
      <c r="A48" s="1"/>
      <c r="B48" s="54" t="s">
        <v>117</v>
      </c>
      <c r="C48" s="248" t="str">
        <f>IF(C42="","",SUM(C42:C47))</f>
        <v/>
      </c>
      <c r="D48" s="249"/>
      <c r="E48" s="249"/>
      <c r="F48" s="55" t="s">
        <v>167</v>
      </c>
      <c r="G48" s="250"/>
      <c r="H48" s="251"/>
      <c r="I48" s="35"/>
      <c r="J48" s="35"/>
      <c r="K48" s="35"/>
      <c r="L48" s="35"/>
      <c r="M48" s="35"/>
    </row>
    <row r="49" spans="1:13" ht="30" customHeight="1" thickBot="1">
      <c r="A49" s="1"/>
      <c r="B49" s="56" t="s">
        <v>118</v>
      </c>
      <c r="C49" s="244" t="str">
        <f>IF(C48="","",IF(C48/2&gt;=60000,60000,ROUNDDOWN(C48/2,0)))</f>
        <v/>
      </c>
      <c r="D49" s="245"/>
      <c r="E49" s="245"/>
      <c r="F49" s="31" t="s">
        <v>13</v>
      </c>
      <c r="G49" s="246"/>
      <c r="H49" s="247"/>
      <c r="I49" s="35"/>
      <c r="J49" s="35"/>
      <c r="K49" s="35"/>
      <c r="L49" s="35"/>
      <c r="M49" s="35"/>
    </row>
    <row r="50" spans="1:13" ht="20.100000000000001" customHeight="1">
      <c r="A50" s="1"/>
      <c r="B50" s="252" t="s">
        <v>169</v>
      </c>
      <c r="C50" s="252"/>
      <c r="D50" s="252"/>
      <c r="E50" s="252"/>
      <c r="F50" s="252"/>
      <c r="G50" s="252"/>
      <c r="H50" s="252"/>
      <c r="I50" s="35"/>
      <c r="J50" s="35"/>
      <c r="K50" s="35"/>
      <c r="L50" s="35"/>
      <c r="M50" s="35"/>
    </row>
    <row r="51" spans="1:13" ht="20.100000000000001" customHeight="1">
      <c r="A51" s="1"/>
      <c r="B51" s="243" t="s">
        <v>170</v>
      </c>
      <c r="C51" s="243"/>
      <c r="D51" s="243"/>
      <c r="E51" s="243"/>
      <c r="F51" s="243"/>
      <c r="G51" s="243"/>
      <c r="H51" s="243"/>
      <c r="I51" s="35"/>
      <c r="J51" s="35"/>
      <c r="K51" s="35"/>
      <c r="L51" s="35"/>
      <c r="M51" s="35"/>
    </row>
    <row r="52" spans="1:13" ht="20.100000000000001" customHeight="1">
      <c r="A52" s="1"/>
      <c r="B52" s="243"/>
      <c r="C52" s="243"/>
      <c r="D52" s="243"/>
      <c r="E52" s="243"/>
      <c r="F52" s="243"/>
      <c r="G52" s="243"/>
      <c r="H52" s="243"/>
      <c r="I52" s="35"/>
      <c r="J52" s="35"/>
      <c r="K52" s="35"/>
      <c r="L52" s="35"/>
      <c r="M52" s="35"/>
    </row>
    <row r="53" spans="1:13" ht="20.100000000000001" customHeight="1">
      <c r="A53" s="1"/>
      <c r="B53" s="57"/>
      <c r="C53" s="57"/>
      <c r="D53" s="57"/>
      <c r="E53" s="57"/>
      <c r="F53" s="57"/>
      <c r="G53" s="57"/>
      <c r="H53" s="57"/>
      <c r="I53" s="35"/>
      <c r="J53" s="35"/>
      <c r="K53" s="35"/>
      <c r="L53" s="35"/>
      <c r="M53" s="35"/>
    </row>
    <row r="54" spans="1:13" ht="20.100000000000001" customHeight="1">
      <c r="A54" s="1"/>
      <c r="B54" s="57" t="s">
        <v>158</v>
      </c>
      <c r="C54" s="57"/>
      <c r="D54" s="57"/>
      <c r="E54" s="57"/>
      <c r="F54" s="57"/>
      <c r="G54" s="57"/>
      <c r="H54" s="57"/>
      <c r="I54" s="35"/>
      <c r="J54" s="35"/>
      <c r="K54" s="35"/>
      <c r="L54" s="35"/>
      <c r="M54" s="35"/>
    </row>
    <row r="55" spans="1:13" ht="19.5" customHeight="1">
      <c r="B55" s="206" t="s">
        <v>168</v>
      </c>
      <c r="C55" s="206"/>
      <c r="D55" s="206"/>
      <c r="E55" s="206"/>
      <c r="F55" s="206"/>
      <c r="G55" s="206"/>
      <c r="H55" s="206"/>
    </row>
  </sheetData>
  <mergeCells count="26">
    <mergeCell ref="B51:H52"/>
    <mergeCell ref="B55:H55"/>
    <mergeCell ref="C45:E45"/>
    <mergeCell ref="G45:H45"/>
    <mergeCell ref="C49:E49"/>
    <mergeCell ref="G49:H49"/>
    <mergeCell ref="C47:E47"/>
    <mergeCell ref="G47:H47"/>
    <mergeCell ref="C48:E48"/>
    <mergeCell ref="G48:H48"/>
    <mergeCell ref="B50:H50"/>
    <mergeCell ref="C42:E42"/>
    <mergeCell ref="G42:H42"/>
    <mergeCell ref="C43:E43"/>
    <mergeCell ref="G43:H43"/>
    <mergeCell ref="C46:E46"/>
    <mergeCell ref="G46:H46"/>
    <mergeCell ref="C44:E44"/>
    <mergeCell ref="G44:H44"/>
    <mergeCell ref="C41:F41"/>
    <mergeCell ref="G41:H41"/>
    <mergeCell ref="B2:H2"/>
    <mergeCell ref="F3:H3"/>
    <mergeCell ref="F4:H4"/>
    <mergeCell ref="A5:D5"/>
    <mergeCell ref="A40:D40"/>
  </mergeCells>
  <phoneticPr fontId="3"/>
  <pageMargins left="0.70866141732283472" right="0.51181102362204722" top="0.74803149606299213"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EE2EE-731C-4958-8900-F3F0FE8E7B17}">
  <sheetPr>
    <tabColor rgb="FF92D050"/>
  </sheetPr>
  <dimension ref="A1:AD31"/>
  <sheetViews>
    <sheetView view="pageBreakPreview" topLeftCell="A22" zoomScaleNormal="100" zoomScaleSheetLayoutView="100" workbookViewId="0">
      <selection activeCell="U2" sqref="U2"/>
    </sheetView>
  </sheetViews>
  <sheetFormatPr defaultRowHeight="19.5" customHeight="1"/>
  <cols>
    <col min="1" max="30" width="2.625" style="1" customWidth="1"/>
    <col min="31" max="34" width="2.75" style="1" customWidth="1"/>
    <col min="35" max="16384" width="9" style="1"/>
  </cols>
  <sheetData>
    <row r="1" spans="1:29" ht="19.5" customHeight="1">
      <c r="U1" s="197" t="s">
        <v>1</v>
      </c>
      <c r="V1" s="197"/>
      <c r="W1" s="197"/>
      <c r="X1" s="197"/>
      <c r="Y1" s="197"/>
      <c r="Z1" s="197"/>
      <c r="AA1" s="197"/>
      <c r="AB1" s="197"/>
      <c r="AC1" s="197"/>
    </row>
    <row r="4" spans="1:29" ht="19.5" customHeight="1">
      <c r="B4" s="3" t="s">
        <v>2</v>
      </c>
    </row>
    <row r="5" spans="1:29" ht="19.5" customHeight="1">
      <c r="B5" s="3" t="s">
        <v>3</v>
      </c>
    </row>
    <row r="7" spans="1:29" ht="19.5" customHeight="1">
      <c r="O7" s="198" t="s">
        <v>4</v>
      </c>
      <c r="P7" s="198"/>
      <c r="Q7" s="198"/>
      <c r="R7" s="198"/>
    </row>
    <row r="8" spans="1:29" ht="19.5" customHeight="1">
      <c r="O8" s="199" t="s">
        <v>5</v>
      </c>
      <c r="P8" s="199"/>
      <c r="Q8" s="199"/>
      <c r="R8" s="199"/>
      <c r="S8" s="204"/>
      <c r="T8" s="204"/>
      <c r="U8" s="204"/>
      <c r="V8" s="204"/>
      <c r="W8" s="204"/>
      <c r="X8" s="204"/>
      <c r="Y8" s="204"/>
      <c r="Z8" s="204"/>
      <c r="AA8" s="204"/>
      <c r="AB8" s="204"/>
      <c r="AC8" s="205"/>
    </row>
    <row r="9" spans="1:29" ht="19.5" customHeight="1">
      <c r="O9" s="199" t="s">
        <v>6</v>
      </c>
      <c r="P9" s="199"/>
      <c r="Q9" s="199"/>
      <c r="R9" s="199"/>
      <c r="S9" s="204"/>
      <c r="T9" s="204"/>
      <c r="U9" s="204"/>
      <c r="V9" s="204"/>
      <c r="W9" s="204"/>
      <c r="X9" s="204"/>
      <c r="Y9" s="204"/>
      <c r="Z9" s="204"/>
      <c r="AA9" s="204"/>
      <c r="AB9" s="204"/>
      <c r="AC9" s="205"/>
    </row>
    <row r="10" spans="1:29" ht="19.5" customHeight="1">
      <c r="O10" s="199" t="s">
        <v>7</v>
      </c>
      <c r="P10" s="199"/>
      <c r="Q10" s="199"/>
      <c r="R10" s="199"/>
      <c r="S10" s="204"/>
      <c r="T10" s="204"/>
      <c r="U10" s="204"/>
      <c r="V10" s="204"/>
      <c r="W10" s="204"/>
      <c r="X10" s="204"/>
      <c r="Y10" s="204"/>
      <c r="Z10" s="204"/>
      <c r="AA10" s="204"/>
      <c r="AB10" s="204"/>
      <c r="AC10" s="205"/>
    </row>
    <row r="14" spans="1:29" ht="19.5" customHeight="1">
      <c r="A14" s="198" t="s">
        <v>173</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row>
    <row r="17" spans="1:30" ht="18" customHeight="1">
      <c r="A17" s="200" t="s">
        <v>195</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row>
    <row r="18" spans="1:30" ht="18" customHeight="1">
      <c r="A18" s="202"/>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20" spans="1:30" ht="19.5" customHeight="1">
      <c r="A20" s="198" t="s">
        <v>9</v>
      </c>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row>
    <row r="23" spans="1:30" ht="19.5" customHeight="1">
      <c r="B23" s="204" t="s">
        <v>171</v>
      </c>
      <c r="C23" s="205"/>
      <c r="D23" s="205"/>
      <c r="E23" s="205"/>
      <c r="F23" s="205"/>
      <c r="G23" s="205"/>
      <c r="H23" s="219" t="s">
        <v>172</v>
      </c>
      <c r="I23" s="205"/>
      <c r="J23" s="205"/>
      <c r="K23" s="205"/>
      <c r="L23" s="205"/>
      <c r="M23" s="205"/>
      <c r="N23" s="205"/>
      <c r="O23" s="205"/>
    </row>
    <row r="27" spans="1:30" ht="19.5" customHeight="1">
      <c r="B27" s="1" t="s">
        <v>134</v>
      </c>
      <c r="I27" s="219" t="s">
        <v>135</v>
      </c>
      <c r="J27" s="205"/>
      <c r="K27" s="205"/>
      <c r="L27" s="205"/>
      <c r="M27" s="205"/>
      <c r="N27" s="204"/>
      <c r="O27" s="236"/>
      <c r="P27" s="236"/>
      <c r="Q27" s="236"/>
      <c r="R27" s="219" t="s">
        <v>136</v>
      </c>
      <c r="S27" s="205"/>
      <c r="T27" s="205"/>
      <c r="U27" s="205"/>
      <c r="V27" s="205"/>
      <c r="W27" s="205"/>
      <c r="X27" s="205"/>
      <c r="Y27" s="205"/>
      <c r="Z27" s="205"/>
      <c r="AA27" s="205"/>
      <c r="AB27" s="205"/>
      <c r="AC27"/>
    </row>
    <row r="28" spans="1:30" ht="19.5" customHeight="1">
      <c r="I28" s="219" t="s">
        <v>137</v>
      </c>
      <c r="J28" s="205"/>
      <c r="K28" s="205"/>
      <c r="L28" s="205"/>
      <c r="M28" s="205"/>
      <c r="N28" s="204"/>
      <c r="O28" s="236"/>
      <c r="P28" s="236"/>
      <c r="Q28" s="236"/>
      <c r="R28" s="219" t="s">
        <v>138</v>
      </c>
      <c r="S28" s="205"/>
      <c r="T28" s="205"/>
      <c r="U28" s="205"/>
      <c r="V28" s="205"/>
      <c r="W28"/>
      <c r="X28"/>
      <c r="Y28"/>
      <c r="Z28"/>
      <c r="AA28"/>
      <c r="AB28"/>
      <c r="AC28"/>
    </row>
    <row r="29" spans="1:30" ht="19.5" customHeight="1">
      <c r="I29" s="219" t="s">
        <v>139</v>
      </c>
      <c r="J29" s="205"/>
      <c r="K29" s="205"/>
      <c r="L29" s="205"/>
      <c r="M29" s="205"/>
      <c r="N29" s="204" t="s">
        <v>283</v>
      </c>
      <c r="O29" s="236"/>
      <c r="P29" s="236"/>
      <c r="Q29" s="236"/>
      <c r="R29" s="236"/>
      <c r="S29" s="3"/>
      <c r="T29"/>
    </row>
    <row r="30" spans="1:30" ht="19.5" customHeight="1">
      <c r="I30" s="219" t="s">
        <v>140</v>
      </c>
      <c r="J30" s="205"/>
      <c r="K30" s="205"/>
      <c r="L30" s="205"/>
      <c r="M30" s="205"/>
      <c r="N30" s="237"/>
      <c r="O30" s="238"/>
      <c r="P30" s="239"/>
      <c r="Q30" s="239"/>
      <c r="R30" s="239"/>
      <c r="S30" s="239"/>
      <c r="T30" s="239"/>
      <c r="U30" s="239"/>
      <c r="V30" s="239"/>
      <c r="W30" s="239"/>
      <c r="X30" s="239"/>
    </row>
    <row r="31" spans="1:30" ht="19.5" customHeight="1">
      <c r="I31" s="219" t="s">
        <v>141</v>
      </c>
      <c r="J31" s="205"/>
      <c r="K31" s="205"/>
      <c r="L31" s="205"/>
      <c r="M31" s="205"/>
      <c r="N31" s="198"/>
      <c r="O31" s="198"/>
      <c r="P31" s="198"/>
      <c r="Q31" s="198"/>
      <c r="R31" s="198"/>
      <c r="S31" s="198"/>
      <c r="T31" s="198"/>
      <c r="U31" s="205"/>
      <c r="V31" s="205"/>
      <c r="W31" s="205"/>
      <c r="X31" s="205"/>
      <c r="Y31" s="205"/>
      <c r="Z31" s="205"/>
      <c r="AA31" s="205"/>
      <c r="AB31" s="205"/>
    </row>
  </sheetData>
  <mergeCells count="25">
    <mergeCell ref="N29:R29"/>
    <mergeCell ref="I31:M31"/>
    <mergeCell ref="N31:AB31"/>
    <mergeCell ref="S8:AC8"/>
    <mergeCell ref="S9:AC9"/>
    <mergeCell ref="S10:AC10"/>
    <mergeCell ref="H23:O23"/>
    <mergeCell ref="I27:M27"/>
    <mergeCell ref="O10:R10"/>
    <mergeCell ref="A14:AC14"/>
    <mergeCell ref="A20:AD20"/>
    <mergeCell ref="I29:M29"/>
    <mergeCell ref="I30:M30"/>
    <mergeCell ref="N30:X30"/>
    <mergeCell ref="R27:AB27"/>
    <mergeCell ref="R28:V28"/>
    <mergeCell ref="I28:M28"/>
    <mergeCell ref="U1:AC1"/>
    <mergeCell ref="O7:R7"/>
    <mergeCell ref="O8:R8"/>
    <mergeCell ref="O9:R9"/>
    <mergeCell ref="A17:AD18"/>
    <mergeCell ref="N27:Q27"/>
    <mergeCell ref="N28:Q28"/>
    <mergeCell ref="B23:G23"/>
  </mergeCells>
  <phoneticPr fontId="3"/>
  <dataValidations count="4">
    <dataValidation type="list" allowBlank="1" showInputMessage="1" showErrorMessage="1" sqref="N29:Q29" xr:uid="{41F5DFA8-5523-4E14-A359-729B5C335987}">
      <formula1>"普通,当座,普通・当座"</formula1>
    </dataValidation>
    <dataValidation type="list" allowBlank="1" showInputMessage="1" showErrorMessage="1" sqref="R28:V28" xr:uid="{47A468FA-38D1-4B59-84D1-0B12472D4F5C}">
      <formula1>"本店,支店,本店・支店"</formula1>
    </dataValidation>
    <dataValidation type="list" allowBlank="1" showInputMessage="1" showErrorMessage="1" sqref="R27:V27" xr:uid="{3402D332-E2B5-4D26-8A6A-57170145B969}">
      <formula1>"銀行,信金,信組,農協,銀行・信金・信組・農協"</formula1>
    </dataValidation>
    <dataValidation type="list" allowBlank="1" showInputMessage="1" showErrorMessage="1" sqref="AC27" xr:uid="{9A2E745E-D898-44D6-A367-9BA057941305}">
      <formula1>"銀行,信金,信組,農協"</formula1>
    </dataValidation>
  </dataValidations>
  <pageMargins left="0.9055118110236221" right="0.51181102362204722" top="1.1417322834645669" bottom="0.9448818897637796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F6CD-354B-42DB-9511-7B167ED6801E}">
  <sheetPr>
    <tabColor rgb="FFFFC000"/>
  </sheetPr>
  <dimension ref="A1:AN36"/>
  <sheetViews>
    <sheetView view="pageBreakPreview" topLeftCell="A4" zoomScaleNormal="100" zoomScaleSheetLayoutView="100" workbookViewId="0">
      <selection activeCell="X11" sqref="X11:AB11"/>
    </sheetView>
  </sheetViews>
  <sheetFormatPr defaultColWidth="8.875" defaultRowHeight="13.5"/>
  <cols>
    <col min="1" max="1" width="2.625" style="58" customWidth="1"/>
    <col min="2" max="7" width="2.25" style="58" customWidth="1"/>
    <col min="8" max="12" width="2.125" style="58" customWidth="1"/>
    <col min="13" max="23" width="2" style="58" customWidth="1"/>
    <col min="24" max="28" width="1.875" style="58" customWidth="1"/>
    <col min="29" max="33" width="2" style="58" customWidth="1"/>
    <col min="34" max="34" width="2.5" style="58" customWidth="1"/>
    <col min="35" max="35" width="2.875" style="58" customWidth="1"/>
    <col min="36" max="40" width="2.125" style="58" customWidth="1"/>
    <col min="41" max="42" width="2.375" style="58" customWidth="1"/>
    <col min="43" max="64" width="2.25" style="58" customWidth="1"/>
    <col min="65" max="16384" width="8.875" style="58"/>
  </cols>
  <sheetData>
    <row r="1" spans="1:40" ht="18" customHeight="1">
      <c r="A1" s="256" t="s">
        <v>174</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row>
    <row r="2" spans="1:40" ht="18" customHeight="1">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row>
    <row r="3" spans="1:40" ht="18" customHeight="1">
      <c r="A3" s="258" t="s">
        <v>194</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row>
    <row r="4" spans="1:40" ht="12" customHeight="1">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row>
    <row r="5" spans="1:40">
      <c r="A5" s="60">
        <v>1</v>
      </c>
      <c r="B5" s="260" t="s">
        <v>175</v>
      </c>
      <c r="C5" s="260"/>
      <c r="D5" s="260"/>
      <c r="E5" s="260"/>
      <c r="F5" s="260"/>
      <c r="G5" s="260"/>
      <c r="H5" s="260"/>
      <c r="I5" s="260"/>
      <c r="J5" s="260"/>
      <c r="K5" s="260"/>
      <c r="L5" s="2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row>
    <row r="6" spans="1:40" ht="24.75" customHeight="1">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4" t="s">
        <v>176</v>
      </c>
      <c r="AD6" s="254"/>
      <c r="AE6" s="254"/>
      <c r="AF6" s="254"/>
      <c r="AG6" s="254"/>
      <c r="AH6" s="254"/>
      <c r="AI6" s="254"/>
      <c r="AJ6" s="254"/>
      <c r="AK6" s="254"/>
      <c r="AL6" s="254"/>
      <c r="AM6" s="254"/>
      <c r="AN6" s="254"/>
    </row>
    <row r="7" spans="1:40" ht="24" customHeight="1">
      <c r="A7" s="253"/>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5" t="s">
        <v>177</v>
      </c>
      <c r="AD7" s="255"/>
      <c r="AE7" s="255"/>
      <c r="AF7" s="255"/>
      <c r="AG7" s="255"/>
      <c r="AH7" s="255"/>
      <c r="AI7" s="255"/>
      <c r="AJ7" s="255"/>
      <c r="AK7" s="255"/>
      <c r="AL7" s="255"/>
      <c r="AM7" s="255"/>
      <c r="AN7" s="255"/>
    </row>
    <row r="8" spans="1:40" ht="24" customHeight="1">
      <c r="A8" s="26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row>
    <row r="9" spans="1:40" ht="3.75" customHeight="1">
      <c r="A9" s="262"/>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row>
    <row r="10" spans="1:40" ht="20.100000000000001" customHeight="1">
      <c r="A10" s="62" t="s">
        <v>178</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263" t="s">
        <v>179</v>
      </c>
      <c r="AI10" s="263"/>
      <c r="AJ10" s="263"/>
      <c r="AK10" s="263"/>
      <c r="AL10" s="263"/>
      <c r="AM10" s="263"/>
      <c r="AN10" s="263"/>
    </row>
    <row r="11" spans="1:40" ht="21" customHeight="1">
      <c r="A11" s="64"/>
      <c r="B11" s="264" t="s">
        <v>180</v>
      </c>
      <c r="C11" s="265"/>
      <c r="D11" s="265"/>
      <c r="E11" s="265"/>
      <c r="F11" s="265"/>
      <c r="G11" s="266"/>
      <c r="H11" s="267" t="s">
        <v>181</v>
      </c>
      <c r="I11" s="267"/>
      <c r="J11" s="267"/>
      <c r="K11" s="267"/>
      <c r="L11" s="267"/>
      <c r="M11" s="268" t="s">
        <v>182</v>
      </c>
      <c r="N11" s="269"/>
      <c r="O11" s="269"/>
      <c r="P11" s="269"/>
      <c r="Q11" s="269"/>
      <c r="R11" s="269"/>
      <c r="S11" s="269"/>
      <c r="T11" s="269"/>
      <c r="U11" s="269"/>
      <c r="V11" s="269"/>
      <c r="W11" s="269"/>
      <c r="X11" s="212" t="s">
        <v>183</v>
      </c>
      <c r="Y11" s="213"/>
      <c r="Z11" s="213"/>
      <c r="AA11" s="213"/>
      <c r="AB11" s="214"/>
      <c r="AC11" s="268" t="s">
        <v>184</v>
      </c>
      <c r="AD11" s="270"/>
      <c r="AE11" s="270"/>
      <c r="AF11" s="270"/>
      <c r="AG11" s="271"/>
      <c r="AH11" s="267" t="s">
        <v>185</v>
      </c>
      <c r="AI11" s="267"/>
      <c r="AJ11" s="272" t="s">
        <v>186</v>
      </c>
      <c r="AK11" s="273"/>
      <c r="AL11" s="273"/>
      <c r="AM11" s="273"/>
      <c r="AN11" s="274"/>
    </row>
    <row r="12" spans="1:40" ht="22.5" customHeight="1">
      <c r="A12" s="65">
        <v>1</v>
      </c>
      <c r="B12" s="278"/>
      <c r="C12" s="279"/>
      <c r="D12" s="279"/>
      <c r="E12" s="279"/>
      <c r="F12" s="279"/>
      <c r="G12" s="280"/>
      <c r="H12" s="281"/>
      <c r="I12" s="281"/>
      <c r="J12" s="281"/>
      <c r="K12" s="281"/>
      <c r="L12" s="281"/>
      <c r="M12" s="282"/>
      <c r="N12" s="283"/>
      <c r="O12" s="283"/>
      <c r="P12" s="283"/>
      <c r="Q12" s="283"/>
      <c r="R12" s="283"/>
      <c r="S12" s="283"/>
      <c r="T12" s="283"/>
      <c r="U12" s="283"/>
      <c r="V12" s="283"/>
      <c r="W12" s="283"/>
      <c r="X12" s="284"/>
      <c r="Y12" s="285"/>
      <c r="Z12" s="285"/>
      <c r="AA12" s="285"/>
      <c r="AB12" s="286"/>
      <c r="AC12" s="287"/>
      <c r="AD12" s="288"/>
      <c r="AE12" s="288"/>
      <c r="AF12" s="288"/>
      <c r="AG12" s="289"/>
      <c r="AH12" s="290"/>
      <c r="AI12" s="291"/>
      <c r="AJ12" s="275"/>
      <c r="AK12" s="276"/>
      <c r="AL12" s="276"/>
      <c r="AM12" s="276"/>
      <c r="AN12" s="277"/>
    </row>
    <row r="13" spans="1:40" ht="22.5" customHeight="1">
      <c r="A13" s="65">
        <v>2</v>
      </c>
      <c r="B13" s="278"/>
      <c r="C13" s="279"/>
      <c r="D13" s="279"/>
      <c r="E13" s="279"/>
      <c r="F13" s="279"/>
      <c r="G13" s="280"/>
      <c r="H13" s="281"/>
      <c r="I13" s="281"/>
      <c r="J13" s="281"/>
      <c r="K13" s="281"/>
      <c r="L13" s="281"/>
      <c r="M13" s="282"/>
      <c r="N13" s="283"/>
      <c r="O13" s="283"/>
      <c r="P13" s="283"/>
      <c r="Q13" s="283"/>
      <c r="R13" s="283"/>
      <c r="S13" s="283"/>
      <c r="T13" s="283"/>
      <c r="U13" s="283"/>
      <c r="V13" s="283"/>
      <c r="W13" s="283"/>
      <c r="X13" s="284"/>
      <c r="Y13" s="285"/>
      <c r="Z13" s="285"/>
      <c r="AA13" s="285"/>
      <c r="AB13" s="286"/>
      <c r="AC13" s="287"/>
      <c r="AD13" s="288"/>
      <c r="AE13" s="288"/>
      <c r="AF13" s="288"/>
      <c r="AG13" s="289"/>
      <c r="AH13" s="290"/>
      <c r="AI13" s="291"/>
      <c r="AJ13" s="275"/>
      <c r="AK13" s="276"/>
      <c r="AL13" s="276"/>
      <c r="AM13" s="276"/>
      <c r="AN13" s="277"/>
    </row>
    <row r="14" spans="1:40" ht="22.5" customHeight="1">
      <c r="A14" s="65">
        <v>3</v>
      </c>
      <c r="B14" s="278"/>
      <c r="C14" s="279"/>
      <c r="D14" s="279"/>
      <c r="E14" s="279"/>
      <c r="F14" s="279"/>
      <c r="G14" s="280"/>
      <c r="H14" s="281"/>
      <c r="I14" s="281"/>
      <c r="J14" s="281"/>
      <c r="K14" s="281"/>
      <c r="L14" s="281"/>
      <c r="M14" s="282"/>
      <c r="N14" s="283"/>
      <c r="O14" s="283"/>
      <c r="P14" s="283"/>
      <c r="Q14" s="283"/>
      <c r="R14" s="283"/>
      <c r="S14" s="283"/>
      <c r="T14" s="283"/>
      <c r="U14" s="283"/>
      <c r="V14" s="283"/>
      <c r="W14" s="283"/>
      <c r="X14" s="284"/>
      <c r="Y14" s="285"/>
      <c r="Z14" s="285"/>
      <c r="AA14" s="285"/>
      <c r="AB14" s="286"/>
      <c r="AC14" s="287"/>
      <c r="AD14" s="288"/>
      <c r="AE14" s="288"/>
      <c r="AF14" s="288"/>
      <c r="AG14" s="289"/>
      <c r="AH14" s="290"/>
      <c r="AI14" s="291"/>
      <c r="AJ14" s="275"/>
      <c r="AK14" s="276"/>
      <c r="AL14" s="276"/>
      <c r="AM14" s="276"/>
      <c r="AN14" s="277"/>
    </row>
    <row r="15" spans="1:40" ht="22.5" customHeight="1">
      <c r="A15" s="65">
        <v>4</v>
      </c>
      <c r="B15" s="292"/>
      <c r="C15" s="293"/>
      <c r="D15" s="293"/>
      <c r="E15" s="293"/>
      <c r="F15" s="293"/>
      <c r="G15" s="294"/>
      <c r="H15" s="295"/>
      <c r="I15" s="295"/>
      <c r="J15" s="295"/>
      <c r="K15" s="295"/>
      <c r="L15" s="295"/>
      <c r="M15" s="292"/>
      <c r="N15" s="218"/>
      <c r="O15" s="218"/>
      <c r="P15" s="218"/>
      <c r="Q15" s="218"/>
      <c r="R15" s="218"/>
      <c r="S15" s="218"/>
      <c r="T15" s="218"/>
      <c r="U15" s="218"/>
      <c r="V15" s="218"/>
      <c r="W15" s="218"/>
      <c r="X15" s="296"/>
      <c r="Y15" s="217"/>
      <c r="Z15" s="217"/>
      <c r="AA15" s="217"/>
      <c r="AB15" s="297"/>
      <c r="AC15" s="287"/>
      <c r="AD15" s="288"/>
      <c r="AE15" s="288"/>
      <c r="AF15" s="288"/>
      <c r="AG15" s="289"/>
      <c r="AH15" s="290"/>
      <c r="AI15" s="291"/>
      <c r="AJ15" s="275"/>
      <c r="AK15" s="276"/>
      <c r="AL15" s="276"/>
      <c r="AM15" s="276"/>
      <c r="AN15" s="277"/>
    </row>
    <row r="16" spans="1:40" ht="22.5" customHeight="1">
      <c r="A16" s="65">
        <v>5</v>
      </c>
      <c r="B16" s="298"/>
      <c r="C16" s="299"/>
      <c r="D16" s="299"/>
      <c r="E16" s="299"/>
      <c r="F16" s="299"/>
      <c r="G16" s="300"/>
      <c r="H16" s="295"/>
      <c r="I16" s="295"/>
      <c r="J16" s="295"/>
      <c r="K16" s="295"/>
      <c r="L16" s="295"/>
      <c r="M16" s="292"/>
      <c r="N16" s="218"/>
      <c r="O16" s="218"/>
      <c r="P16" s="218"/>
      <c r="Q16" s="218"/>
      <c r="R16" s="218"/>
      <c r="S16" s="218"/>
      <c r="T16" s="218"/>
      <c r="U16" s="218"/>
      <c r="V16" s="218"/>
      <c r="W16" s="218"/>
      <c r="X16" s="296"/>
      <c r="Y16" s="217"/>
      <c r="Z16" s="217"/>
      <c r="AA16" s="217"/>
      <c r="AB16" s="297"/>
      <c r="AC16" s="287"/>
      <c r="AD16" s="288"/>
      <c r="AE16" s="288"/>
      <c r="AF16" s="288"/>
      <c r="AG16" s="289"/>
      <c r="AH16" s="290"/>
      <c r="AI16" s="291"/>
      <c r="AJ16" s="275"/>
      <c r="AK16" s="276"/>
      <c r="AL16" s="276"/>
      <c r="AM16" s="276"/>
      <c r="AN16" s="277"/>
    </row>
    <row r="17" spans="1:40" ht="22.5" customHeight="1">
      <c r="A17" s="65">
        <v>6</v>
      </c>
      <c r="B17" s="292"/>
      <c r="C17" s="293"/>
      <c r="D17" s="293"/>
      <c r="E17" s="293"/>
      <c r="F17" s="293"/>
      <c r="G17" s="294"/>
      <c r="H17" s="295"/>
      <c r="I17" s="295"/>
      <c r="J17" s="295"/>
      <c r="K17" s="295"/>
      <c r="L17" s="295"/>
      <c r="M17" s="292"/>
      <c r="N17" s="218"/>
      <c r="O17" s="218"/>
      <c r="P17" s="218"/>
      <c r="Q17" s="218"/>
      <c r="R17" s="218"/>
      <c r="S17" s="218"/>
      <c r="T17" s="218"/>
      <c r="U17" s="218"/>
      <c r="V17" s="218"/>
      <c r="W17" s="218"/>
      <c r="X17" s="296"/>
      <c r="Y17" s="217"/>
      <c r="Z17" s="217"/>
      <c r="AA17" s="217"/>
      <c r="AB17" s="297"/>
      <c r="AC17" s="287"/>
      <c r="AD17" s="288"/>
      <c r="AE17" s="288"/>
      <c r="AF17" s="288"/>
      <c r="AG17" s="289"/>
      <c r="AH17" s="290"/>
      <c r="AI17" s="291"/>
      <c r="AJ17" s="275"/>
      <c r="AK17" s="276"/>
      <c r="AL17" s="276"/>
      <c r="AM17" s="276"/>
      <c r="AN17" s="277"/>
    </row>
    <row r="18" spans="1:40" ht="22.5" customHeight="1">
      <c r="A18" s="65">
        <v>7</v>
      </c>
      <c r="B18" s="292"/>
      <c r="C18" s="293"/>
      <c r="D18" s="293"/>
      <c r="E18" s="293"/>
      <c r="F18" s="293"/>
      <c r="G18" s="294"/>
      <c r="H18" s="295"/>
      <c r="I18" s="295"/>
      <c r="J18" s="295"/>
      <c r="K18" s="295"/>
      <c r="L18" s="295"/>
      <c r="M18" s="292"/>
      <c r="N18" s="218"/>
      <c r="O18" s="218"/>
      <c r="P18" s="218"/>
      <c r="Q18" s="218"/>
      <c r="R18" s="218"/>
      <c r="S18" s="218"/>
      <c r="T18" s="218"/>
      <c r="U18" s="218"/>
      <c r="V18" s="218"/>
      <c r="W18" s="218"/>
      <c r="X18" s="296"/>
      <c r="Y18" s="217"/>
      <c r="Z18" s="217"/>
      <c r="AA18" s="217"/>
      <c r="AB18" s="297"/>
      <c r="AC18" s="287"/>
      <c r="AD18" s="288"/>
      <c r="AE18" s="288"/>
      <c r="AF18" s="288"/>
      <c r="AG18" s="289"/>
      <c r="AH18" s="290"/>
      <c r="AI18" s="291"/>
      <c r="AJ18" s="275"/>
      <c r="AK18" s="276"/>
      <c r="AL18" s="276"/>
      <c r="AM18" s="276"/>
      <c r="AN18" s="277"/>
    </row>
    <row r="19" spans="1:40" ht="22.5" customHeight="1">
      <c r="A19" s="65">
        <v>8</v>
      </c>
      <c r="B19" s="292"/>
      <c r="C19" s="293"/>
      <c r="D19" s="293"/>
      <c r="E19" s="293"/>
      <c r="F19" s="293"/>
      <c r="G19" s="294"/>
      <c r="H19" s="295"/>
      <c r="I19" s="295"/>
      <c r="J19" s="295"/>
      <c r="K19" s="295"/>
      <c r="L19" s="295"/>
      <c r="M19" s="292"/>
      <c r="N19" s="218"/>
      <c r="O19" s="218"/>
      <c r="P19" s="218"/>
      <c r="Q19" s="218"/>
      <c r="R19" s="218"/>
      <c r="S19" s="218"/>
      <c r="T19" s="218"/>
      <c r="U19" s="218"/>
      <c r="V19" s="218"/>
      <c r="W19" s="218"/>
      <c r="X19" s="296"/>
      <c r="Y19" s="217"/>
      <c r="Z19" s="217"/>
      <c r="AA19" s="217"/>
      <c r="AB19" s="297"/>
      <c r="AC19" s="287"/>
      <c r="AD19" s="288"/>
      <c r="AE19" s="288"/>
      <c r="AF19" s="288"/>
      <c r="AG19" s="289"/>
      <c r="AH19" s="290"/>
      <c r="AI19" s="291"/>
      <c r="AJ19" s="275"/>
      <c r="AK19" s="276"/>
      <c r="AL19" s="276"/>
      <c r="AM19" s="276"/>
      <c r="AN19" s="277"/>
    </row>
    <row r="20" spans="1:40" ht="22.5" customHeight="1">
      <c r="A20" s="65">
        <v>9</v>
      </c>
      <c r="B20" s="292"/>
      <c r="C20" s="293"/>
      <c r="D20" s="293"/>
      <c r="E20" s="293"/>
      <c r="F20" s="293"/>
      <c r="G20" s="294"/>
      <c r="H20" s="295"/>
      <c r="I20" s="295"/>
      <c r="J20" s="295"/>
      <c r="K20" s="295"/>
      <c r="L20" s="295"/>
      <c r="M20" s="292"/>
      <c r="N20" s="218"/>
      <c r="O20" s="218"/>
      <c r="P20" s="218"/>
      <c r="Q20" s="218"/>
      <c r="R20" s="218"/>
      <c r="S20" s="218"/>
      <c r="T20" s="218"/>
      <c r="U20" s="218"/>
      <c r="V20" s="218"/>
      <c r="W20" s="218"/>
      <c r="X20" s="296"/>
      <c r="Y20" s="217"/>
      <c r="Z20" s="217"/>
      <c r="AA20" s="217"/>
      <c r="AB20" s="297"/>
      <c r="AC20" s="287"/>
      <c r="AD20" s="288"/>
      <c r="AE20" s="288"/>
      <c r="AF20" s="288"/>
      <c r="AG20" s="289"/>
      <c r="AH20" s="290"/>
      <c r="AI20" s="291"/>
      <c r="AJ20" s="275"/>
      <c r="AK20" s="276"/>
      <c r="AL20" s="276"/>
      <c r="AM20" s="276"/>
      <c r="AN20" s="277"/>
    </row>
    <row r="21" spans="1:40" ht="22.5" customHeight="1">
      <c r="A21" s="65">
        <v>10</v>
      </c>
      <c r="B21" s="292"/>
      <c r="C21" s="293"/>
      <c r="D21" s="293"/>
      <c r="E21" s="293"/>
      <c r="F21" s="293"/>
      <c r="G21" s="294"/>
      <c r="H21" s="295"/>
      <c r="I21" s="295"/>
      <c r="J21" s="295"/>
      <c r="K21" s="295"/>
      <c r="L21" s="295"/>
      <c r="M21" s="292"/>
      <c r="N21" s="218"/>
      <c r="O21" s="218"/>
      <c r="P21" s="218"/>
      <c r="Q21" s="218"/>
      <c r="R21" s="218"/>
      <c r="S21" s="218"/>
      <c r="T21" s="218"/>
      <c r="U21" s="218"/>
      <c r="V21" s="218"/>
      <c r="W21" s="218"/>
      <c r="X21" s="296"/>
      <c r="Y21" s="217"/>
      <c r="Z21" s="217"/>
      <c r="AA21" s="217"/>
      <c r="AB21" s="297"/>
      <c r="AC21" s="287"/>
      <c r="AD21" s="288"/>
      <c r="AE21" s="288"/>
      <c r="AF21" s="288"/>
      <c r="AG21" s="289"/>
      <c r="AH21" s="290"/>
      <c r="AI21" s="291"/>
      <c r="AJ21" s="275"/>
      <c r="AK21" s="276"/>
      <c r="AL21" s="276"/>
      <c r="AM21" s="276"/>
      <c r="AN21" s="277"/>
    </row>
    <row r="22" spans="1:40" ht="15" customHeight="1" thickBot="1">
      <c r="A22" s="301" t="s">
        <v>187</v>
      </c>
      <c r="B22" s="30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row>
    <row r="23" spans="1:40" ht="21" customHeight="1">
      <c r="A23" s="59"/>
      <c r="B23" s="59"/>
      <c r="C23" s="59"/>
      <c r="D23" s="59"/>
      <c r="E23" s="59"/>
      <c r="F23" s="59"/>
      <c r="G23" s="59"/>
      <c r="U23" s="59"/>
      <c r="V23" s="267" t="s">
        <v>188</v>
      </c>
      <c r="W23" s="267"/>
      <c r="X23" s="267"/>
      <c r="Y23" s="267"/>
      <c r="Z23" s="267"/>
      <c r="AA23" s="267"/>
      <c r="AB23" s="267"/>
      <c r="AC23" s="267"/>
      <c r="AD23" s="267"/>
      <c r="AE23" s="267"/>
      <c r="AF23" s="267"/>
      <c r="AG23" s="268"/>
      <c r="AH23" s="302" t="s">
        <v>189</v>
      </c>
      <c r="AI23" s="303"/>
      <c r="AJ23" s="303"/>
      <c r="AK23" s="303"/>
      <c r="AL23" s="303"/>
      <c r="AM23" s="303"/>
      <c r="AN23" s="304"/>
    </row>
    <row r="24" spans="1:40" ht="21" customHeight="1" thickBot="1">
      <c r="A24" s="59"/>
      <c r="B24" s="59"/>
      <c r="C24" s="59"/>
      <c r="D24" s="59"/>
      <c r="E24" s="59"/>
      <c r="F24" s="59"/>
      <c r="G24" s="59"/>
      <c r="U24" s="59"/>
      <c r="V24" s="305" t="str">
        <f>IF(SUM(AJ12:AN21)=0,"",SUM(AJ12:AN21))</f>
        <v/>
      </c>
      <c r="W24" s="305"/>
      <c r="X24" s="305"/>
      <c r="Y24" s="305"/>
      <c r="Z24" s="305"/>
      <c r="AA24" s="305"/>
      <c r="AB24" s="305"/>
      <c r="AC24" s="305"/>
      <c r="AD24" s="305"/>
      <c r="AE24" s="305"/>
      <c r="AF24" s="305"/>
      <c r="AG24" s="306"/>
      <c r="AH24" s="307" t="str">
        <f>IF(V24="","",IF(V24/2&gt;=100000,100000,ROUNDDOWN(V24/2,0)))</f>
        <v/>
      </c>
      <c r="AI24" s="308"/>
      <c r="AJ24" s="308"/>
      <c r="AK24" s="308"/>
      <c r="AL24" s="308"/>
      <c r="AM24" s="308"/>
      <c r="AN24" s="309"/>
    </row>
    <row r="25" spans="1:40" s="59" customFormat="1">
      <c r="A25" s="310" t="s">
        <v>190</v>
      </c>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row>
    <row r="26" spans="1:40" s="59" customFormat="1">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row>
    <row r="27" spans="1:40" ht="19.5" customHeight="1">
      <c r="A27" s="61"/>
      <c r="B27" s="61" t="s">
        <v>191</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6"/>
      <c r="AI27" s="66"/>
      <c r="AJ27" s="66"/>
      <c r="AK27" s="66"/>
      <c r="AL27" s="66"/>
      <c r="AM27" s="66"/>
      <c r="AN27" s="66"/>
    </row>
    <row r="28" spans="1:40" ht="19.5" customHeight="1">
      <c r="A28" s="61"/>
      <c r="B28" s="61" t="s">
        <v>192</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6"/>
      <c r="AI28" s="66"/>
      <c r="AJ28" s="66"/>
      <c r="AK28" s="66"/>
      <c r="AL28" s="66"/>
      <c r="AM28" s="66"/>
      <c r="AN28" s="66"/>
    </row>
    <row r="29" spans="1:40" ht="19.5" customHeight="1">
      <c r="A29" s="61"/>
      <c r="B29" s="61" t="s">
        <v>193</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6"/>
      <c r="AI29" s="66"/>
      <c r="AJ29" s="66"/>
      <c r="AK29" s="66"/>
      <c r="AL29" s="66"/>
      <c r="AM29" s="66"/>
      <c r="AN29" s="66"/>
    </row>
    <row r="30" spans="1:40" s="59" customFormat="1" ht="20.100000000000001" customHeight="1">
      <c r="A30" s="257"/>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row>
    <row r="31" spans="1:40" s="59" customFormat="1" ht="20.100000000000001" customHeight="1"/>
    <row r="32" spans="1:40" s="59" customFormat="1" ht="20.100000000000001" customHeight="1"/>
    <row r="33" s="59" customFormat="1" ht="20.100000000000001" customHeight="1"/>
    <row r="34" s="59" customFormat="1"/>
    <row r="35" s="59" customFormat="1"/>
    <row r="36" s="59" customFormat="1"/>
  </sheetData>
  <mergeCells count="97">
    <mergeCell ref="A30:AN30"/>
    <mergeCell ref="A22:AN22"/>
    <mergeCell ref="V23:AG23"/>
    <mergeCell ref="AH23:AN23"/>
    <mergeCell ref="V24:AG24"/>
    <mergeCell ref="AH24:AN24"/>
    <mergeCell ref="A25:AN25"/>
    <mergeCell ref="AJ20:AN20"/>
    <mergeCell ref="B21:G21"/>
    <mergeCell ref="H21:L21"/>
    <mergeCell ref="M21:W21"/>
    <mergeCell ref="X21:AB21"/>
    <mergeCell ref="AC21:AG21"/>
    <mergeCell ref="AH21:AI21"/>
    <mergeCell ref="AJ21:AN21"/>
    <mergeCell ref="B20:G20"/>
    <mergeCell ref="H20:L20"/>
    <mergeCell ref="M20:W20"/>
    <mergeCell ref="X20:AB20"/>
    <mergeCell ref="AC20:AG20"/>
    <mergeCell ref="AH20:AI20"/>
    <mergeCell ref="AJ18:AN18"/>
    <mergeCell ref="B19:G19"/>
    <mergeCell ref="H19:L19"/>
    <mergeCell ref="M19:W19"/>
    <mergeCell ref="X19:AB19"/>
    <mergeCell ref="AC19:AG19"/>
    <mergeCell ref="AH19:AI19"/>
    <mergeCell ref="AJ19:AN19"/>
    <mergeCell ref="B18:G18"/>
    <mergeCell ref="H18:L18"/>
    <mergeCell ref="M18:W18"/>
    <mergeCell ref="X18:AB18"/>
    <mergeCell ref="AC18:AG18"/>
    <mergeCell ref="AH18:AI18"/>
    <mergeCell ref="AJ16:AN16"/>
    <mergeCell ref="B17:G17"/>
    <mergeCell ref="H17:L17"/>
    <mergeCell ref="M17:W17"/>
    <mergeCell ref="X17:AB17"/>
    <mergeCell ref="AC17:AG17"/>
    <mergeCell ref="AH17:AI17"/>
    <mergeCell ref="AJ17:AN17"/>
    <mergeCell ref="B16:G16"/>
    <mergeCell ref="H16:L16"/>
    <mergeCell ref="M16:W16"/>
    <mergeCell ref="X16:AB16"/>
    <mergeCell ref="AC16:AG16"/>
    <mergeCell ref="AH16:AI16"/>
    <mergeCell ref="AJ14:AN14"/>
    <mergeCell ref="B15:G15"/>
    <mergeCell ref="H15:L15"/>
    <mergeCell ref="M15:W15"/>
    <mergeCell ref="X15:AB15"/>
    <mergeCell ref="AC15:AG15"/>
    <mergeCell ref="AH15:AI15"/>
    <mergeCell ref="AJ15:AN15"/>
    <mergeCell ref="B14:G14"/>
    <mergeCell ref="H14:L14"/>
    <mergeCell ref="M14:W14"/>
    <mergeCell ref="X14:AB14"/>
    <mergeCell ref="AC14:AG14"/>
    <mergeCell ref="AH14:AI14"/>
    <mergeCell ref="AJ12:AN12"/>
    <mergeCell ref="B13:G13"/>
    <mergeCell ref="H13:L13"/>
    <mergeCell ref="M13:W13"/>
    <mergeCell ref="X13:AB13"/>
    <mergeCell ref="AC13:AG13"/>
    <mergeCell ref="AH13:AI13"/>
    <mergeCell ref="AJ13:AN13"/>
    <mergeCell ref="B12:G12"/>
    <mergeCell ref="H12:L12"/>
    <mergeCell ref="M12:W12"/>
    <mergeCell ref="X12:AB12"/>
    <mergeCell ref="AC12:AG12"/>
    <mergeCell ref="AH12:AI12"/>
    <mergeCell ref="A8:AN8"/>
    <mergeCell ref="A9:AN9"/>
    <mergeCell ref="AH10:AN10"/>
    <mergeCell ref="B11:G11"/>
    <mergeCell ref="H11:L11"/>
    <mergeCell ref="M11:W11"/>
    <mergeCell ref="X11:AB11"/>
    <mergeCell ref="AC11:AG11"/>
    <mergeCell ref="AH11:AI11"/>
    <mergeCell ref="AJ11:AN11"/>
    <mergeCell ref="A1:AN1"/>
    <mergeCell ref="A2:AN2"/>
    <mergeCell ref="A3:AN3"/>
    <mergeCell ref="A4:AN4"/>
    <mergeCell ref="B5:L5"/>
    <mergeCell ref="A6:AB7"/>
    <mergeCell ref="AC6:AF6"/>
    <mergeCell ref="AG6:AN6"/>
    <mergeCell ref="AC7:AF7"/>
    <mergeCell ref="AG7:AN7"/>
  </mergeCells>
  <phoneticPr fontId="3"/>
  <printOptions horizontalCentered="1"/>
  <pageMargins left="0.70866141732283472" right="0.39370078740157483" top="0.39370078740157483" bottom="0.19685039370078741" header="0" footer="0"/>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A4D4-E439-4687-989B-4A9537891048}">
  <sheetPr>
    <tabColor rgb="FF92D050"/>
  </sheetPr>
  <dimension ref="A1:AD31"/>
  <sheetViews>
    <sheetView view="pageBreakPreview" topLeftCell="A19" zoomScaleNormal="100" zoomScaleSheetLayoutView="100" workbookViewId="0">
      <selection activeCell="U2" sqref="U2"/>
    </sheetView>
  </sheetViews>
  <sheetFormatPr defaultRowHeight="19.5" customHeight="1"/>
  <cols>
    <col min="1" max="30" width="2.625" style="1" customWidth="1"/>
    <col min="31" max="34" width="2.75" style="1" customWidth="1"/>
    <col min="35" max="16384" width="9" style="1"/>
  </cols>
  <sheetData>
    <row r="1" spans="1:30" ht="19.5" customHeight="1">
      <c r="U1" s="197" t="s">
        <v>1</v>
      </c>
      <c r="V1" s="197"/>
      <c r="W1" s="197"/>
      <c r="X1" s="197"/>
      <c r="Y1" s="197"/>
      <c r="Z1" s="197"/>
      <c r="AA1" s="197"/>
      <c r="AB1" s="197"/>
      <c r="AC1" s="197"/>
    </row>
    <row r="4" spans="1:30" ht="19.5" customHeight="1">
      <c r="B4" s="3" t="s">
        <v>2</v>
      </c>
    </row>
    <row r="5" spans="1:30" ht="19.5" customHeight="1">
      <c r="B5" s="3" t="s">
        <v>3</v>
      </c>
    </row>
    <row r="7" spans="1:30" ht="19.5" customHeight="1">
      <c r="O7" s="198" t="s">
        <v>4</v>
      </c>
      <c r="P7" s="198"/>
      <c r="Q7" s="198"/>
      <c r="R7" s="198"/>
    </row>
    <row r="8" spans="1:30" ht="19.5" customHeight="1">
      <c r="O8" s="199" t="s">
        <v>5</v>
      </c>
      <c r="P8" s="199"/>
      <c r="Q8" s="199"/>
      <c r="R8" s="199"/>
      <c r="S8" s="204"/>
      <c r="T8" s="204"/>
      <c r="U8" s="204"/>
      <c r="V8" s="204"/>
      <c r="W8" s="204"/>
      <c r="X8" s="204"/>
      <c r="Y8" s="204"/>
      <c r="Z8" s="204"/>
      <c r="AA8" s="204"/>
      <c r="AB8" s="205"/>
      <c r="AC8" s="205"/>
    </row>
    <row r="9" spans="1:30" ht="19.5" customHeight="1">
      <c r="O9" s="199" t="s">
        <v>6</v>
      </c>
      <c r="P9" s="199"/>
      <c r="Q9" s="199"/>
      <c r="R9" s="199"/>
      <c r="S9" s="204"/>
      <c r="T9" s="204"/>
      <c r="U9" s="204"/>
      <c r="V9" s="204"/>
      <c r="W9" s="204"/>
      <c r="X9" s="204"/>
      <c r="Y9" s="204"/>
      <c r="Z9" s="204"/>
      <c r="AA9" s="204"/>
      <c r="AB9" s="205"/>
      <c r="AC9" s="205"/>
    </row>
    <row r="10" spans="1:30" ht="19.5" customHeight="1">
      <c r="O10" s="199" t="s">
        <v>7</v>
      </c>
      <c r="P10" s="199"/>
      <c r="Q10" s="199"/>
      <c r="R10" s="199"/>
      <c r="S10" s="204"/>
      <c r="T10" s="204"/>
      <c r="U10" s="204"/>
      <c r="V10" s="204"/>
      <c r="W10" s="204"/>
      <c r="X10" s="204"/>
      <c r="Y10" s="204"/>
      <c r="Z10" s="204"/>
      <c r="AA10" s="204"/>
      <c r="AB10" s="205"/>
      <c r="AC10" s="205"/>
    </row>
    <row r="14" spans="1:30" ht="19.5" customHeight="1">
      <c r="A14" s="198" t="s">
        <v>196</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205"/>
    </row>
    <row r="17" spans="1:30" s="69" customFormat="1" ht="18" customHeight="1">
      <c r="A17" s="200" t="s">
        <v>195</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row>
    <row r="18" spans="1:30" s="69" customFormat="1" ht="18" customHeight="1">
      <c r="A18" s="202"/>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20" spans="1:30" ht="19.5" customHeight="1">
      <c r="A20" s="198" t="s">
        <v>9</v>
      </c>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row>
    <row r="23" spans="1:30" ht="19.5" customHeight="1">
      <c r="B23" s="3" t="s">
        <v>171</v>
      </c>
      <c r="H23" s="1" t="s">
        <v>172</v>
      </c>
    </row>
    <row r="27" spans="1:30" ht="19.5" customHeight="1">
      <c r="B27" s="1" t="s">
        <v>134</v>
      </c>
      <c r="I27" s="219" t="s">
        <v>135</v>
      </c>
      <c r="J27" s="205"/>
      <c r="K27" s="205"/>
      <c r="L27" s="205"/>
      <c r="M27" s="205"/>
      <c r="N27" s="204"/>
      <c r="O27" s="236"/>
      <c r="P27" s="236"/>
      <c r="Q27" s="236"/>
      <c r="R27" s="219" t="s">
        <v>136</v>
      </c>
      <c r="S27" s="205"/>
      <c r="T27" s="205"/>
      <c r="U27" s="205"/>
      <c r="V27" s="205"/>
      <c r="W27" s="205"/>
      <c r="X27" s="205"/>
      <c r="Y27" s="205"/>
      <c r="Z27" s="205"/>
      <c r="AA27" s="205"/>
      <c r="AB27" s="205"/>
      <c r="AC27"/>
    </row>
    <row r="28" spans="1:30" ht="19.5" customHeight="1">
      <c r="I28" s="219" t="s">
        <v>137</v>
      </c>
      <c r="J28" s="205"/>
      <c r="K28" s="205"/>
      <c r="L28" s="205"/>
      <c r="M28" s="205"/>
      <c r="N28" s="204"/>
      <c r="O28" s="236"/>
      <c r="P28" s="236"/>
      <c r="Q28" s="236"/>
      <c r="R28" s="219" t="s">
        <v>138</v>
      </c>
      <c r="S28" s="205"/>
      <c r="T28" s="205"/>
      <c r="U28" s="205"/>
      <c r="V28" s="205"/>
      <c r="W28"/>
      <c r="X28"/>
      <c r="Y28"/>
      <c r="Z28"/>
      <c r="AA28"/>
      <c r="AB28"/>
      <c r="AC28"/>
    </row>
    <row r="29" spans="1:30" ht="19.5" customHeight="1">
      <c r="I29" s="219" t="s">
        <v>139</v>
      </c>
      <c r="J29" s="205"/>
      <c r="K29" s="205"/>
      <c r="L29" s="205"/>
      <c r="M29" s="205"/>
      <c r="N29" s="204" t="s">
        <v>283</v>
      </c>
      <c r="O29" s="236"/>
      <c r="P29" s="236"/>
      <c r="Q29" s="236"/>
      <c r="R29" s="236"/>
      <c r="S29" s="3"/>
      <c r="T29"/>
    </row>
    <row r="30" spans="1:30" ht="19.5" customHeight="1">
      <c r="I30" s="219" t="s">
        <v>140</v>
      </c>
      <c r="J30" s="205"/>
      <c r="K30" s="205"/>
      <c r="L30" s="205"/>
      <c r="M30" s="205"/>
      <c r="N30" s="237"/>
      <c r="O30" s="238"/>
      <c r="P30" s="239"/>
      <c r="Q30" s="239"/>
      <c r="R30" s="239"/>
      <c r="S30" s="239"/>
      <c r="T30" s="239"/>
      <c r="U30" s="239"/>
      <c r="V30" s="239"/>
      <c r="W30" s="239"/>
      <c r="X30" s="239"/>
    </row>
    <row r="31" spans="1:30" ht="19.5" customHeight="1">
      <c r="I31" s="219" t="s">
        <v>141</v>
      </c>
      <c r="J31" s="205"/>
      <c r="K31" s="205"/>
      <c r="L31" s="205"/>
      <c r="M31" s="205"/>
      <c r="N31" s="198"/>
      <c r="O31" s="198"/>
      <c r="P31" s="198"/>
      <c r="Q31" s="198"/>
      <c r="R31" s="198"/>
      <c r="S31" s="198"/>
      <c r="T31" s="198"/>
      <c r="U31" s="205"/>
      <c r="V31" s="205"/>
      <c r="W31" s="205"/>
      <c r="X31" s="205"/>
      <c r="Y31" s="205"/>
      <c r="Z31" s="205"/>
      <c r="AA31" s="205"/>
      <c r="AB31" s="205"/>
    </row>
  </sheetData>
  <mergeCells count="23">
    <mergeCell ref="I27:M27"/>
    <mergeCell ref="N27:Q27"/>
    <mergeCell ref="I28:M28"/>
    <mergeCell ref="N28:Q28"/>
    <mergeCell ref="R27:AB27"/>
    <mergeCell ref="R28:V28"/>
    <mergeCell ref="O10:R10"/>
    <mergeCell ref="S10:AC10"/>
    <mergeCell ref="A14:AD14"/>
    <mergeCell ref="A17:AD18"/>
    <mergeCell ref="A20:AD20"/>
    <mergeCell ref="U1:AC1"/>
    <mergeCell ref="O7:R7"/>
    <mergeCell ref="O8:R8"/>
    <mergeCell ref="S8:AC8"/>
    <mergeCell ref="O9:R9"/>
    <mergeCell ref="S9:AC9"/>
    <mergeCell ref="I29:M29"/>
    <mergeCell ref="I30:M30"/>
    <mergeCell ref="N30:X30"/>
    <mergeCell ref="I31:M31"/>
    <mergeCell ref="N31:AB31"/>
    <mergeCell ref="N29:R29"/>
  </mergeCells>
  <phoneticPr fontId="3"/>
  <dataValidations count="4">
    <dataValidation type="list" allowBlank="1" showInputMessage="1" showErrorMessage="1" sqref="AC27" xr:uid="{1B0A6CD2-B06B-4B03-8321-E1D6DCB0FFC4}">
      <formula1>"銀行,信金,信組,農協"</formula1>
    </dataValidation>
    <dataValidation type="list" allowBlank="1" showInputMessage="1" showErrorMessage="1" sqref="R27:V27" xr:uid="{2EB8FC44-1F32-48C2-AA21-E49912893501}">
      <formula1>"銀行,信金,信組,農協,銀行・信金・信組・農協"</formula1>
    </dataValidation>
    <dataValidation type="list" allowBlank="1" showInputMessage="1" showErrorMessage="1" sqref="R28:V28" xr:uid="{C09FADC2-D1AD-472F-886E-918329102C96}">
      <formula1>"本店,支店,本店・支店"</formula1>
    </dataValidation>
    <dataValidation type="list" allowBlank="1" showInputMessage="1" showErrorMessage="1" sqref="N29:Q29" xr:uid="{42CE6B1D-2924-4F8C-B05F-CD0E45757B66}">
      <formula1>"普通,当座,普通・当座"</formula1>
    </dataValidation>
  </dataValidations>
  <pageMargins left="0.9055118110236221" right="0.51181102362204722" top="1.1417322834645669" bottom="0.9448818897637796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08E73-6170-4C8D-837D-8FB6EE22C808}">
  <sheetPr>
    <tabColor rgb="FFFFC000"/>
  </sheetPr>
  <dimension ref="A1:M32"/>
  <sheetViews>
    <sheetView view="pageBreakPreview" topLeftCell="A16" zoomScale="85" zoomScaleNormal="100" zoomScaleSheetLayoutView="85" workbookViewId="0">
      <selection activeCell="E29" sqref="E29"/>
    </sheetView>
  </sheetViews>
  <sheetFormatPr defaultRowHeight="36" customHeight="1"/>
  <cols>
    <col min="1" max="1" width="2.875" style="4" customWidth="1"/>
    <col min="2" max="2" width="17.625" style="4" customWidth="1"/>
    <col min="3" max="3" width="6.125" style="5" customWidth="1"/>
    <col min="4" max="4" width="11.625" style="4" customWidth="1"/>
    <col min="5" max="5" width="11.625" style="33" customWidth="1"/>
    <col min="6" max="6" width="7.125" style="33" customWidth="1"/>
    <col min="7" max="7" width="11.625" style="5" customWidth="1"/>
    <col min="8" max="8" width="11.625" style="34" customWidth="1"/>
    <col min="9" max="16384" width="9" style="4"/>
  </cols>
  <sheetData>
    <row r="1" spans="1:13" ht="17.25" customHeight="1">
      <c r="A1" s="4" t="s">
        <v>144</v>
      </c>
    </row>
    <row r="2" spans="1:13" ht="24.95" customHeight="1">
      <c r="B2" s="209" t="s">
        <v>209</v>
      </c>
      <c r="C2" s="209"/>
      <c r="D2" s="209"/>
      <c r="E2" s="209"/>
      <c r="F2" s="209"/>
      <c r="G2" s="209"/>
      <c r="H2" s="209"/>
      <c r="I2" s="35"/>
      <c r="J2" s="35"/>
      <c r="K2" s="35"/>
      <c r="L2" s="35"/>
      <c r="M2" s="35"/>
    </row>
    <row r="3" spans="1:13" ht="21" customHeight="1">
      <c r="B3" s="36"/>
      <c r="C3" s="37"/>
      <c r="D3" s="37"/>
      <c r="E3" s="22" t="s">
        <v>146</v>
      </c>
      <c r="F3" s="314"/>
      <c r="G3" s="314"/>
      <c r="H3" s="314"/>
      <c r="I3" s="35"/>
      <c r="J3" s="35"/>
      <c r="K3" s="35"/>
      <c r="L3" s="35"/>
      <c r="M3" s="35"/>
    </row>
    <row r="4" spans="1:13" ht="21" customHeight="1">
      <c r="A4" s="38" t="s">
        <v>147</v>
      </c>
      <c r="B4" s="39"/>
      <c r="C4" s="37"/>
      <c r="D4" s="37"/>
      <c r="E4" s="22" t="s">
        <v>148</v>
      </c>
      <c r="F4" s="315"/>
      <c r="G4" s="315"/>
      <c r="H4" s="315"/>
      <c r="I4" s="35"/>
      <c r="J4" s="35"/>
      <c r="K4" s="35"/>
      <c r="L4" s="35"/>
      <c r="M4" s="35"/>
    </row>
    <row r="5" spans="1:13" ht="20.100000000000001" customHeight="1">
      <c r="A5" s="219" t="s">
        <v>199</v>
      </c>
      <c r="B5" s="219"/>
      <c r="C5" s="219"/>
      <c r="D5" s="219"/>
      <c r="E5" s="40"/>
      <c r="F5" s="40"/>
      <c r="G5" s="40"/>
      <c r="H5" s="40"/>
      <c r="I5" s="35"/>
      <c r="J5" s="35"/>
      <c r="K5" s="35"/>
      <c r="L5" s="35"/>
      <c r="M5" s="35"/>
    </row>
    <row r="6" spans="1:13" s="5" customFormat="1" ht="24.75" customHeight="1">
      <c r="A6" s="41"/>
      <c r="B6" s="41" t="s">
        <v>150</v>
      </c>
      <c r="C6" s="41" t="s">
        <v>151</v>
      </c>
      <c r="D6" s="42" t="s">
        <v>153</v>
      </c>
      <c r="E6" s="71" t="s">
        <v>200</v>
      </c>
      <c r="F6" s="43" t="s">
        <v>201</v>
      </c>
      <c r="G6" s="72" t="s">
        <v>202</v>
      </c>
      <c r="H6" s="72" t="s">
        <v>166</v>
      </c>
    </row>
    <row r="7" spans="1:13" ht="24" customHeight="1">
      <c r="A7" s="45">
        <v>1</v>
      </c>
      <c r="B7" s="41"/>
      <c r="C7" s="41"/>
      <c r="D7" s="42"/>
      <c r="E7" s="73"/>
      <c r="F7" s="74"/>
      <c r="G7" s="73" t="str">
        <f>IF(B7="","",IF((E7/2)&lt;20000,(E7/2)*F7,20000*F7))</f>
        <v/>
      </c>
      <c r="H7" s="47"/>
    </row>
    <row r="8" spans="1:13" ht="24" customHeight="1">
      <c r="A8" s="45">
        <v>2</v>
      </c>
      <c r="B8" s="41"/>
      <c r="C8" s="41"/>
      <c r="D8" s="46"/>
      <c r="E8" s="73"/>
      <c r="F8" s="74"/>
      <c r="G8" s="73" t="str">
        <f t="shared" ref="G8:G11" si="0">IF(B8="","",IF((E8/2)&lt;20000,(E8/2)*F8,20000*F8))</f>
        <v/>
      </c>
      <c r="H8" s="47"/>
    </row>
    <row r="9" spans="1:13" ht="24" customHeight="1">
      <c r="A9" s="45">
        <v>3</v>
      </c>
      <c r="B9" s="41"/>
      <c r="C9" s="41"/>
      <c r="D9" s="46"/>
      <c r="E9" s="73"/>
      <c r="F9" s="74"/>
      <c r="G9" s="73" t="str">
        <f t="shared" si="0"/>
        <v/>
      </c>
      <c r="H9" s="47"/>
    </row>
    <row r="10" spans="1:13" ht="24" customHeight="1">
      <c r="A10" s="45">
        <v>4</v>
      </c>
      <c r="B10" s="41"/>
      <c r="C10" s="41"/>
      <c r="D10" s="46"/>
      <c r="E10" s="73"/>
      <c r="F10" s="74"/>
      <c r="G10" s="73" t="str">
        <f t="shared" si="0"/>
        <v/>
      </c>
      <c r="H10" s="47"/>
    </row>
    <row r="11" spans="1:13" ht="24" customHeight="1">
      <c r="A11" s="45">
        <v>5</v>
      </c>
      <c r="B11" s="41"/>
      <c r="C11" s="41"/>
      <c r="D11" s="46"/>
      <c r="E11" s="73"/>
      <c r="F11" s="74"/>
      <c r="G11" s="73" t="str">
        <f t="shared" si="0"/>
        <v/>
      </c>
      <c r="H11" s="47"/>
    </row>
    <row r="12" spans="1:13" ht="24" customHeight="1">
      <c r="A12" s="48"/>
      <c r="B12" s="49" t="s">
        <v>157</v>
      </c>
      <c r="C12" s="49"/>
      <c r="D12" s="48"/>
      <c r="E12" s="50"/>
      <c r="F12" s="50"/>
      <c r="G12" s="75">
        <f>SUM(G7:G11)</f>
        <v>0</v>
      </c>
      <c r="H12" s="51"/>
    </row>
    <row r="13" spans="1:13" ht="19.5" customHeight="1">
      <c r="B13" s="4" t="s">
        <v>158</v>
      </c>
      <c r="C13" s="21"/>
    </row>
    <row r="14" spans="1:13" ht="19.5" customHeight="1">
      <c r="B14" s="4" t="s">
        <v>203</v>
      </c>
      <c r="C14" s="21"/>
    </row>
    <row r="15" spans="1:13" ht="19.5" customHeight="1">
      <c r="C15" s="21"/>
    </row>
    <row r="16" spans="1:13" ht="19.5" customHeight="1">
      <c r="C16" s="21"/>
    </row>
    <row r="17" spans="1:13" ht="19.5" customHeight="1"/>
    <row r="18" spans="1:13" ht="20.100000000000001" customHeight="1">
      <c r="A18" s="219" t="s">
        <v>204</v>
      </c>
      <c r="B18" s="219"/>
      <c r="C18" s="219"/>
      <c r="D18" s="219"/>
      <c r="E18" s="40"/>
      <c r="F18" s="40"/>
      <c r="G18" s="40"/>
      <c r="H18" s="40"/>
      <c r="I18" s="35"/>
      <c r="J18" s="35"/>
      <c r="K18" s="35"/>
      <c r="L18" s="35"/>
      <c r="M18" s="35"/>
    </row>
    <row r="19" spans="1:13" s="5" customFormat="1" ht="24.75" customHeight="1">
      <c r="A19" s="41"/>
      <c r="B19" s="41" t="s">
        <v>150</v>
      </c>
      <c r="C19" s="41" t="s">
        <v>151</v>
      </c>
      <c r="D19" s="42" t="s">
        <v>205</v>
      </c>
      <c r="E19" s="311" t="s">
        <v>206</v>
      </c>
      <c r="F19" s="312"/>
      <c r="G19" s="313" t="s">
        <v>166</v>
      </c>
      <c r="H19" s="312"/>
    </row>
    <row r="20" spans="1:13" ht="24" customHeight="1">
      <c r="A20" s="45">
        <v>1</v>
      </c>
      <c r="B20" s="41"/>
      <c r="C20" s="41"/>
      <c r="D20" s="45"/>
      <c r="E20" s="316" t="str">
        <f>IF(B20="","",D20*5000)</f>
        <v/>
      </c>
      <c r="F20" s="317"/>
      <c r="G20" s="318"/>
      <c r="H20" s="317"/>
    </row>
    <row r="21" spans="1:13" ht="24" customHeight="1">
      <c r="A21" s="45">
        <v>2</v>
      </c>
      <c r="B21" s="41" t="str">
        <f t="shared" ref="B21:C24" si="1">IF(B8="","",B8)</f>
        <v/>
      </c>
      <c r="C21" s="41" t="str">
        <f t="shared" si="1"/>
        <v/>
      </c>
      <c r="D21" s="45"/>
      <c r="E21" s="316" t="str">
        <f>IF(B21="","",D21*5000)</f>
        <v/>
      </c>
      <c r="F21" s="317"/>
      <c r="G21" s="318"/>
      <c r="H21" s="317"/>
    </row>
    <row r="22" spans="1:13" ht="24" customHeight="1">
      <c r="A22" s="45">
        <v>3</v>
      </c>
      <c r="B22" s="41" t="str">
        <f t="shared" si="1"/>
        <v/>
      </c>
      <c r="C22" s="41" t="str">
        <f t="shared" si="1"/>
        <v/>
      </c>
      <c r="D22" s="45"/>
      <c r="E22" s="316" t="str">
        <f>IF(B22="","",D22*5000)</f>
        <v/>
      </c>
      <c r="F22" s="317"/>
      <c r="G22" s="318"/>
      <c r="H22" s="317"/>
    </row>
    <row r="23" spans="1:13" ht="24" customHeight="1">
      <c r="A23" s="45">
        <v>4</v>
      </c>
      <c r="B23" s="41" t="str">
        <f t="shared" si="1"/>
        <v/>
      </c>
      <c r="C23" s="41" t="str">
        <f t="shared" si="1"/>
        <v/>
      </c>
      <c r="D23" s="45"/>
      <c r="E23" s="316" t="str">
        <f>IF(B23="","",D23*5000)</f>
        <v/>
      </c>
      <c r="F23" s="317"/>
      <c r="G23" s="318"/>
      <c r="H23" s="317"/>
    </row>
    <row r="24" spans="1:13" ht="24" customHeight="1">
      <c r="A24" s="45">
        <v>5</v>
      </c>
      <c r="B24" s="41" t="str">
        <f t="shared" si="1"/>
        <v/>
      </c>
      <c r="C24" s="41" t="str">
        <f t="shared" si="1"/>
        <v/>
      </c>
      <c r="D24" s="45"/>
      <c r="E24" s="316" t="str">
        <f>IF(B24="","",D24*5000)</f>
        <v/>
      </c>
      <c r="F24" s="317"/>
      <c r="G24" s="318"/>
      <c r="H24" s="317"/>
    </row>
    <row r="25" spans="1:13" ht="24" customHeight="1">
      <c r="A25" s="48"/>
      <c r="B25" s="41" t="s">
        <v>157</v>
      </c>
      <c r="C25" s="41"/>
      <c r="D25" s="45"/>
      <c r="E25" s="319">
        <f>SUM(E20:F24)</f>
        <v>0</v>
      </c>
      <c r="F25" s="320"/>
      <c r="G25" s="318"/>
      <c r="H25" s="317"/>
    </row>
    <row r="26" spans="1:13" ht="20.100000000000001" customHeight="1">
      <c r="A26" s="1"/>
      <c r="B26" s="206" t="s">
        <v>210</v>
      </c>
      <c r="C26" s="206"/>
      <c r="D26" s="206"/>
      <c r="E26" s="206"/>
      <c r="F26" s="206"/>
      <c r="G26" s="206"/>
      <c r="H26" s="206"/>
      <c r="I26" s="35"/>
      <c r="J26" s="35"/>
      <c r="K26" s="35"/>
      <c r="L26" s="35"/>
      <c r="M26" s="35"/>
    </row>
    <row r="27" spans="1:13" ht="20.100000000000001" customHeight="1">
      <c r="A27" s="1"/>
      <c r="B27" s="321" t="s">
        <v>207</v>
      </c>
      <c r="C27" s="322"/>
      <c r="D27" s="322"/>
      <c r="E27" s="322"/>
      <c r="F27" s="322"/>
      <c r="G27" s="322"/>
      <c r="H27" s="322"/>
      <c r="I27" s="35"/>
      <c r="J27" s="35"/>
      <c r="K27" s="35"/>
      <c r="L27" s="35"/>
      <c r="M27" s="35"/>
    </row>
    <row r="28" spans="1:13" ht="20.100000000000001" customHeight="1" thickBot="1">
      <c r="A28" s="1"/>
      <c r="B28" s="322"/>
      <c r="C28" s="322"/>
      <c r="D28" s="322"/>
      <c r="E28" s="322"/>
      <c r="F28" s="322"/>
      <c r="G28" s="322"/>
      <c r="H28" s="322"/>
      <c r="I28" s="35"/>
      <c r="J28" s="35"/>
      <c r="K28" s="35"/>
      <c r="L28" s="35"/>
      <c r="M28" s="35"/>
    </row>
    <row r="29" spans="1:13" ht="30" customHeight="1">
      <c r="A29" s="1"/>
      <c r="C29" s="4"/>
      <c r="E29" s="4"/>
      <c r="F29" s="4"/>
      <c r="G29" s="323" t="s">
        <v>208</v>
      </c>
      <c r="H29" s="324"/>
      <c r="I29" s="35"/>
      <c r="J29" s="35"/>
      <c r="K29" s="35"/>
      <c r="L29" s="35"/>
      <c r="M29" s="35"/>
    </row>
    <row r="30" spans="1:13" ht="30" customHeight="1" thickBot="1">
      <c r="A30" s="1"/>
      <c r="B30" s="57"/>
      <c r="C30" s="57"/>
      <c r="D30" s="57"/>
      <c r="E30" s="57"/>
      <c r="F30" s="57"/>
      <c r="G30" s="325">
        <f>SUM(G12,E25)</f>
        <v>0</v>
      </c>
      <c r="H30" s="326"/>
      <c r="I30" s="35"/>
      <c r="J30" s="35"/>
      <c r="K30" s="35"/>
      <c r="L30" s="35"/>
      <c r="M30" s="35"/>
    </row>
    <row r="31" spans="1:13" ht="20.100000000000001" customHeight="1">
      <c r="A31" s="1"/>
      <c r="B31" s="57"/>
      <c r="C31" s="57"/>
      <c r="D31" s="57"/>
      <c r="E31" s="57"/>
      <c r="F31" s="57"/>
      <c r="G31" s="57"/>
      <c r="H31" s="57"/>
      <c r="I31" s="35"/>
      <c r="J31" s="35"/>
      <c r="K31" s="35"/>
      <c r="L31" s="35"/>
      <c r="M31" s="35"/>
    </row>
    <row r="32" spans="1:13" ht="19.5" customHeight="1">
      <c r="B32" s="206"/>
      <c r="C32" s="206"/>
      <c r="D32" s="206"/>
      <c r="E32" s="206"/>
      <c r="F32" s="206"/>
      <c r="G32" s="206"/>
      <c r="H32" s="206"/>
    </row>
  </sheetData>
  <mergeCells count="24">
    <mergeCell ref="B26:H26"/>
    <mergeCell ref="B27:H28"/>
    <mergeCell ref="G29:H29"/>
    <mergeCell ref="G30:H30"/>
    <mergeCell ref="B32:H32"/>
    <mergeCell ref="E23:F23"/>
    <mergeCell ref="G23:H23"/>
    <mergeCell ref="E24:F24"/>
    <mergeCell ref="G24:H24"/>
    <mergeCell ref="E25:F25"/>
    <mergeCell ref="G25:H25"/>
    <mergeCell ref="E20:F20"/>
    <mergeCell ref="G20:H20"/>
    <mergeCell ref="E21:F21"/>
    <mergeCell ref="G21:H21"/>
    <mergeCell ref="E22:F22"/>
    <mergeCell ref="G22:H22"/>
    <mergeCell ref="E19:F19"/>
    <mergeCell ref="G19:H19"/>
    <mergeCell ref="B2:H2"/>
    <mergeCell ref="F3:H3"/>
    <mergeCell ref="F4:H4"/>
    <mergeCell ref="A5:D5"/>
    <mergeCell ref="A18:D18"/>
  </mergeCells>
  <phoneticPr fontId="3"/>
  <pageMargins left="0.9055118110236221" right="0.5118110236220472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35</vt:i4>
      </vt:variant>
    </vt:vector>
  </HeadingPairs>
  <TitlesOfParts>
    <vt:vector size="72" baseType="lpstr">
      <vt:lpstr>メニュー一覧</vt:lpstr>
      <vt:lpstr>1-1申請</vt:lpstr>
      <vt:lpstr>1-1別表</vt:lpstr>
      <vt:lpstr>1-2申請</vt:lpstr>
      <vt:lpstr>1-2別表</vt:lpstr>
      <vt:lpstr>1-3申請</vt:lpstr>
      <vt:lpstr>1-3別表</vt:lpstr>
      <vt:lpstr>1-4申請</vt:lpstr>
      <vt:lpstr>1-4別表</vt:lpstr>
      <vt:lpstr>2-1申請</vt:lpstr>
      <vt:lpstr>2-1別表</vt:lpstr>
      <vt:lpstr>2-3申請</vt:lpstr>
      <vt:lpstr>2-3別表</vt:lpstr>
      <vt:lpstr>3-1申請</vt:lpstr>
      <vt:lpstr>3-1別表</vt:lpstr>
      <vt:lpstr>3-2申請</vt:lpstr>
      <vt:lpstr>3-2別表</vt:lpstr>
      <vt:lpstr>3-3申請</vt:lpstr>
      <vt:lpstr>3-3別表</vt:lpstr>
      <vt:lpstr>3-4申請</vt:lpstr>
      <vt:lpstr>3-4別表</vt:lpstr>
      <vt:lpstr>3-5申請</vt:lpstr>
      <vt:lpstr>3-5別表</vt:lpstr>
      <vt:lpstr>4-3申請</vt:lpstr>
      <vt:lpstr>4-3別表</vt:lpstr>
      <vt:lpstr>4-4申請</vt:lpstr>
      <vt:lpstr>4-4別表</vt:lpstr>
      <vt:lpstr>5-3申請</vt:lpstr>
      <vt:lpstr>5-3別表</vt:lpstr>
      <vt:lpstr>5-4申請</vt:lpstr>
      <vt:lpstr>5-4別表</vt:lpstr>
      <vt:lpstr>5-5申請</vt:lpstr>
      <vt:lpstr>5-5別表</vt:lpstr>
      <vt:lpstr>様式第１号</vt:lpstr>
      <vt:lpstr>様式第２号</vt:lpstr>
      <vt:lpstr>様式第３号</vt:lpstr>
      <vt:lpstr>様式第４号</vt:lpstr>
      <vt:lpstr>'1-1申請'!Print_Area</vt:lpstr>
      <vt:lpstr>'1-1別表'!Print_Area</vt:lpstr>
      <vt:lpstr>'1-2申請'!Print_Area</vt:lpstr>
      <vt:lpstr>'1-3申請'!Print_Area</vt:lpstr>
      <vt:lpstr>'1-3別表'!Print_Area</vt:lpstr>
      <vt:lpstr>'1-4申請'!Print_Area</vt:lpstr>
      <vt:lpstr>'2-1申請'!Print_Area</vt:lpstr>
      <vt:lpstr>'2-1別表'!Print_Area</vt:lpstr>
      <vt:lpstr>'2-3申請'!Print_Area</vt:lpstr>
      <vt:lpstr>'2-3別表'!Print_Area</vt:lpstr>
      <vt:lpstr>'3-1申請'!Print_Area</vt:lpstr>
      <vt:lpstr>'3-1別表'!Print_Area</vt:lpstr>
      <vt:lpstr>'3-2申請'!Print_Area</vt:lpstr>
      <vt:lpstr>'3-2別表'!Print_Area</vt:lpstr>
      <vt:lpstr>'3-3申請'!Print_Area</vt:lpstr>
      <vt:lpstr>'3-3別表'!Print_Area</vt:lpstr>
      <vt:lpstr>'3-4申請'!Print_Area</vt:lpstr>
      <vt:lpstr>'3-4別表'!Print_Area</vt:lpstr>
      <vt:lpstr>'3-5申請'!Print_Area</vt:lpstr>
      <vt:lpstr>'3-5別表'!Print_Area</vt:lpstr>
      <vt:lpstr>'4-3申請'!Print_Area</vt:lpstr>
      <vt:lpstr>'4-3別表'!Print_Area</vt:lpstr>
      <vt:lpstr>'4-4申請'!Print_Area</vt:lpstr>
      <vt:lpstr>'4-4別表'!Print_Area</vt:lpstr>
      <vt:lpstr>'5-3申請'!Print_Area</vt:lpstr>
      <vt:lpstr>'5-3別表'!Print_Area</vt:lpstr>
      <vt:lpstr>'5-4申請'!Print_Area</vt:lpstr>
      <vt:lpstr>'5-4別表'!Print_Area</vt:lpstr>
      <vt:lpstr>'5-5申請'!Print_Area</vt:lpstr>
      <vt:lpstr>'5-5別表'!Print_Area</vt:lpstr>
      <vt:lpstr>メニュー一覧!Print_Area</vt:lpstr>
      <vt:lpstr>様式第１号!Print_Area</vt:lpstr>
      <vt:lpstr>様式第２号!Print_Area</vt:lpstr>
      <vt:lpstr>様式第３号!Print_Area</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喬 新潟県農林公社</dc:creator>
  <cp:lastModifiedBy>高橋 喬 新潟県農林公社</cp:lastModifiedBy>
  <cp:lastPrinted>2025-03-21T00:31:51Z</cp:lastPrinted>
  <dcterms:created xsi:type="dcterms:W3CDTF">2025-03-06T05:38:22Z</dcterms:created>
  <dcterms:modified xsi:type="dcterms:W3CDTF">2025-03-21T00:32:02Z</dcterms:modified>
</cp:coreProperties>
</file>